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990"/>
  </bookViews>
  <sheets>
    <sheet name="汇总" sheetId="1" r:id="rId1"/>
    <sheet name="Sheet3" sheetId="3" r:id="rId2"/>
  </sheets>
  <definedNames>
    <definedName name="_xlnm.Print_Area" localSheetId="0">汇总!$A$1:$H$18</definedName>
  </definedNames>
  <calcPr calcId="145621"/>
</workbook>
</file>

<file path=xl/calcChain.xml><?xml version="1.0" encoding="utf-8"?>
<calcChain xmlns="http://schemas.openxmlformats.org/spreadsheetml/2006/main">
  <c r="L17" i="1" l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L6" i="1" s="1"/>
  <c r="N6" i="1"/>
  <c r="H6" i="1"/>
  <c r="F6" i="1"/>
  <c r="J7" i="1" s="1"/>
  <c r="E6" i="1"/>
  <c r="D6" i="1"/>
  <c r="C6" i="1"/>
</calcChain>
</file>

<file path=xl/sharedStrings.xml><?xml version="1.0" encoding="utf-8"?>
<sst xmlns="http://schemas.openxmlformats.org/spreadsheetml/2006/main" count="27" uniqueCount="26">
  <si>
    <t>新会区2020年度中央耕地地力保护补贴面积和资金发放汇总表（调整）</t>
  </si>
  <si>
    <t>序号</t>
  </si>
  <si>
    <t>镇（街）</t>
  </si>
  <si>
    <t>农户数（户）</t>
  </si>
  <si>
    <t>补贴面积（亩）</t>
  </si>
  <si>
    <t>补贴标准     （元/亩）</t>
  </si>
  <si>
    <t>2020年度调整后核实发放的补贴资金（元）</t>
  </si>
  <si>
    <t>2019年耕地地力保护 补贴登记的</t>
  </si>
  <si>
    <t>2020年度耕地地力保护补贴发放前公示核实的</t>
  </si>
  <si>
    <t>2019年耕地地力保护   补贴登记面积</t>
  </si>
  <si>
    <t>面积</t>
  </si>
  <si>
    <t>四舍五入</t>
  </si>
  <si>
    <t>全区合计</t>
  </si>
  <si>
    <t>会城</t>
  </si>
  <si>
    <t>大泽</t>
  </si>
  <si>
    <t>司前</t>
  </si>
  <si>
    <t>罗坑</t>
  </si>
  <si>
    <t>双水</t>
  </si>
  <si>
    <t>崖门</t>
  </si>
  <si>
    <t>沙堆</t>
  </si>
  <si>
    <t>古井</t>
  </si>
  <si>
    <t>三江</t>
  </si>
  <si>
    <t>睦洲</t>
  </si>
  <si>
    <t>大鳌</t>
  </si>
  <si>
    <t>附件</t>
    <phoneticPr fontId="9" type="noConversion"/>
  </si>
  <si>
    <r>
      <t xml:space="preserve">注：1、本表的面积和金额保留小数点后二位。
   </t>
    </r>
    <r>
      <rPr>
        <b/>
        <sz val="10"/>
        <color indexed="8"/>
        <rFont val="宋体"/>
        <charset val="134"/>
      </rPr>
      <t>2、因小数点四舍五入问题，补贴资金按2020年度核实发放的补贴资金数据为准。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</si>
</sst>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4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7"/>
      <name val="黑体"/>
      <family val="3"/>
      <charset val="134"/>
    </font>
    <font>
      <sz val="21"/>
      <name val="方正小标宋简体"/>
      <family val="3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3" fillId="0" borderId="0" xfId="3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8" xfId="5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4" fontId="2" fillId="0" borderId="3" xfId="4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4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1" xfId="6" applyNumberFormat="1" applyFont="1" applyFill="1" applyBorder="1" applyAlignment="1">
      <alignment horizontal="center" vertical="center"/>
    </xf>
    <xf numFmtId="0" fontId="2" fillId="0" borderId="9" xfId="4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</cellXfs>
  <cellStyles count="8">
    <cellStyle name="常规" xfId="0" builtinId="0"/>
    <cellStyle name="常规 10 4" xfId="6"/>
    <cellStyle name="常规 18" xfId="5"/>
    <cellStyle name="常规 2" xfId="4"/>
    <cellStyle name="常规 4" xfId="7"/>
    <cellStyle name="常规 6" xfId="1"/>
    <cellStyle name="常规 7" xfId="3"/>
    <cellStyle name="常规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"/>
  <sheetViews>
    <sheetView tabSelected="1" topLeftCell="A10" zoomScaleNormal="100" workbookViewId="0">
      <selection activeCell="D24" sqref="D24"/>
    </sheetView>
  </sheetViews>
  <sheetFormatPr defaultColWidth="9" defaultRowHeight="14.25" x14ac:dyDescent="0.15"/>
  <cols>
    <col min="1" max="1" width="5.125" style="3" customWidth="1"/>
    <col min="2" max="2" width="13.25" style="1" customWidth="1"/>
    <col min="3" max="4" width="17.375" style="1" customWidth="1"/>
    <col min="5" max="5" width="18.375" style="1" customWidth="1"/>
    <col min="6" max="6" width="18.625" style="1" customWidth="1"/>
    <col min="7" max="7" width="13.875" style="1" customWidth="1"/>
    <col min="8" max="8" width="29.625" style="1" customWidth="1"/>
    <col min="9" max="9" width="6" style="1" customWidth="1"/>
    <col min="10" max="10" width="12.625" style="1" hidden="1" customWidth="1"/>
    <col min="11" max="11" width="5.125" style="1" hidden="1" customWidth="1"/>
    <col min="12" max="12" width="13.875" style="1" hidden="1" customWidth="1"/>
    <col min="13" max="13" width="9" style="1" hidden="1" customWidth="1"/>
    <col min="14" max="14" width="12.625" style="1" hidden="1" customWidth="1"/>
    <col min="15" max="16382" width="9" style="1"/>
  </cols>
  <sheetData>
    <row r="1" spans="1:14" s="1" customFormat="1" ht="21.75" x14ac:dyDescent="0.15">
      <c r="A1" s="33" t="s">
        <v>24</v>
      </c>
      <c r="B1" s="33"/>
      <c r="C1" s="33"/>
      <c r="D1" s="33"/>
      <c r="E1" s="33"/>
      <c r="F1" s="33"/>
      <c r="G1" s="33"/>
      <c r="H1" s="33"/>
    </row>
    <row r="2" spans="1:14" s="1" customFormat="1" ht="27.75" x14ac:dyDescent="0.15">
      <c r="A2" s="32" t="s">
        <v>0</v>
      </c>
      <c r="B2" s="32"/>
      <c r="C2" s="32"/>
      <c r="D2" s="32"/>
      <c r="E2" s="32"/>
      <c r="F2" s="32"/>
      <c r="G2" s="32"/>
      <c r="H2" s="32"/>
    </row>
    <row r="3" spans="1:14" s="1" customFormat="1" ht="18" customHeight="1" x14ac:dyDescent="0.15">
      <c r="A3" s="3"/>
      <c r="H3" s="4"/>
    </row>
    <row r="4" spans="1:14" s="1" customFormat="1" ht="36.75" customHeight="1" x14ac:dyDescent="0.15">
      <c r="A4" s="29" t="s">
        <v>1</v>
      </c>
      <c r="B4" s="30" t="s">
        <v>2</v>
      </c>
      <c r="C4" s="24" t="s">
        <v>3</v>
      </c>
      <c r="D4" s="25"/>
      <c r="E4" s="26" t="s">
        <v>4</v>
      </c>
      <c r="F4" s="27"/>
      <c r="G4" s="31" t="s">
        <v>5</v>
      </c>
      <c r="H4" s="30" t="s">
        <v>6</v>
      </c>
    </row>
    <row r="5" spans="1:14" s="1" customFormat="1" ht="42" customHeight="1" x14ac:dyDescent="0.15">
      <c r="A5" s="29"/>
      <c r="B5" s="30"/>
      <c r="C5" s="7" t="s">
        <v>7</v>
      </c>
      <c r="D5" s="8" t="s">
        <v>8</v>
      </c>
      <c r="E5" s="7" t="s">
        <v>9</v>
      </c>
      <c r="F5" s="8" t="s">
        <v>8</v>
      </c>
      <c r="G5" s="31"/>
      <c r="H5" s="30"/>
      <c r="J5" s="3" t="s">
        <v>10</v>
      </c>
      <c r="N5" s="1" t="s">
        <v>11</v>
      </c>
    </row>
    <row r="6" spans="1:14" s="1" customFormat="1" ht="21.95" customHeight="1" x14ac:dyDescent="0.15">
      <c r="A6" s="29"/>
      <c r="B6" s="6" t="s">
        <v>12</v>
      </c>
      <c r="C6" s="9">
        <f t="shared" ref="C6:F6" si="0">SUM(C7:C17)</f>
        <v>114731</v>
      </c>
      <c r="D6" s="9">
        <f t="shared" si="0"/>
        <v>114721</v>
      </c>
      <c r="E6" s="9">
        <f t="shared" si="0"/>
        <v>198052.55000000002</v>
      </c>
      <c r="F6" s="9">
        <f t="shared" si="0"/>
        <v>197820.13000000003</v>
      </c>
      <c r="G6" s="10">
        <v>81.7</v>
      </c>
      <c r="H6" s="11">
        <f>SUM(H7:H17)</f>
        <v>16161904.629999999</v>
      </c>
      <c r="L6" s="1">
        <f>SUM(L7:L17)</f>
        <v>16161904.620999999</v>
      </c>
      <c r="N6" s="1">
        <f>SUM(N7:N17)</f>
        <v>16161904.629999999</v>
      </c>
    </row>
    <row r="7" spans="1:14" s="1" customFormat="1" ht="23.1" customHeight="1" x14ac:dyDescent="0.15">
      <c r="A7" s="12">
        <v>1</v>
      </c>
      <c r="B7" s="13" t="s">
        <v>13</v>
      </c>
      <c r="C7" s="14">
        <v>15404</v>
      </c>
      <c r="D7" s="14">
        <v>15404</v>
      </c>
      <c r="E7" s="15">
        <v>23012.28</v>
      </c>
      <c r="F7" s="16">
        <v>23012.28</v>
      </c>
      <c r="G7" s="10">
        <v>81.7</v>
      </c>
      <c r="H7" s="17">
        <v>1880103.28</v>
      </c>
      <c r="J7" s="23">
        <f t="shared" ref="J7:J17" si="1">F6-E6</f>
        <v>-232.4199999999837</v>
      </c>
      <c r="L7" s="1">
        <f>F7*G7</f>
        <v>1880103.2760000001</v>
      </c>
      <c r="N7" s="1">
        <v>1880103.28</v>
      </c>
    </row>
    <row r="8" spans="1:14" s="1" customFormat="1" ht="23.1" customHeight="1" x14ac:dyDescent="0.15">
      <c r="A8" s="12">
        <v>2</v>
      </c>
      <c r="B8" s="13" t="s">
        <v>14</v>
      </c>
      <c r="C8" s="9">
        <v>8541</v>
      </c>
      <c r="D8" s="14">
        <v>8535</v>
      </c>
      <c r="E8" s="15">
        <v>13620.21</v>
      </c>
      <c r="F8" s="16">
        <v>13570.93</v>
      </c>
      <c r="G8" s="10">
        <v>81.7</v>
      </c>
      <c r="H8" s="17">
        <v>1108744.98</v>
      </c>
      <c r="J8" s="23">
        <f t="shared" si="1"/>
        <v>0</v>
      </c>
      <c r="L8" s="1">
        <f t="shared" ref="L8:L17" si="2">F8*G8</f>
        <v>1108744.9810000001</v>
      </c>
      <c r="N8" s="1">
        <v>1108744.98</v>
      </c>
    </row>
    <row r="9" spans="1:14" s="1" customFormat="1" ht="23.1" customHeight="1" x14ac:dyDescent="0.15">
      <c r="A9" s="12">
        <v>3</v>
      </c>
      <c r="B9" s="13" t="s">
        <v>15</v>
      </c>
      <c r="C9" s="14">
        <v>13379</v>
      </c>
      <c r="D9" s="14">
        <v>13379</v>
      </c>
      <c r="E9" s="15">
        <v>18525.62</v>
      </c>
      <c r="F9" s="16">
        <v>18525.62</v>
      </c>
      <c r="G9" s="10">
        <v>81.7</v>
      </c>
      <c r="H9" s="17">
        <v>1513543.15</v>
      </c>
      <c r="J9" s="23">
        <f t="shared" si="1"/>
        <v>-49.279999999998836</v>
      </c>
      <c r="L9" s="1">
        <f t="shared" si="2"/>
        <v>1513543.1539999999</v>
      </c>
      <c r="N9" s="1">
        <v>1513543.15</v>
      </c>
    </row>
    <row r="10" spans="1:14" s="1" customFormat="1" ht="23.1" customHeight="1" x14ac:dyDescent="0.15">
      <c r="A10" s="12">
        <v>4</v>
      </c>
      <c r="B10" s="13" t="s">
        <v>16</v>
      </c>
      <c r="C10" s="18">
        <v>7187</v>
      </c>
      <c r="D10" s="18">
        <v>7187</v>
      </c>
      <c r="E10" s="15">
        <v>15170.85</v>
      </c>
      <c r="F10" s="15">
        <v>15170.85</v>
      </c>
      <c r="G10" s="10">
        <v>81.7</v>
      </c>
      <c r="H10" s="17">
        <v>1239458.45</v>
      </c>
      <c r="J10" s="23">
        <f t="shared" si="1"/>
        <v>0</v>
      </c>
      <c r="L10" s="1">
        <f t="shared" si="2"/>
        <v>1239458.4450000001</v>
      </c>
      <c r="N10" s="1">
        <v>1239458.45</v>
      </c>
    </row>
    <row r="11" spans="1:14" s="1" customFormat="1" ht="23.1" customHeight="1" x14ac:dyDescent="0.15">
      <c r="A11" s="12">
        <v>5</v>
      </c>
      <c r="B11" s="13" t="s">
        <v>17</v>
      </c>
      <c r="C11" s="9">
        <v>22226</v>
      </c>
      <c r="D11" s="14">
        <v>22224</v>
      </c>
      <c r="E11" s="15">
        <v>43767.519999999997</v>
      </c>
      <c r="F11" s="16">
        <v>43762.19</v>
      </c>
      <c r="G11" s="10">
        <v>81.7</v>
      </c>
      <c r="H11" s="17">
        <v>3575370.92</v>
      </c>
      <c r="J11" s="23">
        <f t="shared" si="1"/>
        <v>0</v>
      </c>
      <c r="L11" s="1">
        <f t="shared" si="2"/>
        <v>3575370.9230000004</v>
      </c>
      <c r="N11" s="1">
        <v>3575370.92</v>
      </c>
    </row>
    <row r="12" spans="1:14" s="1" customFormat="1" ht="23.1" customHeight="1" x14ac:dyDescent="0.15">
      <c r="A12" s="12">
        <v>6</v>
      </c>
      <c r="B12" s="13" t="s">
        <v>18</v>
      </c>
      <c r="C12" s="9">
        <v>7610</v>
      </c>
      <c r="D12" s="14">
        <v>7610</v>
      </c>
      <c r="E12" s="15">
        <v>12653.55</v>
      </c>
      <c r="F12" s="16">
        <v>12649.83</v>
      </c>
      <c r="G12" s="10">
        <v>81.7</v>
      </c>
      <c r="H12" s="17">
        <v>1033491.11</v>
      </c>
      <c r="J12" s="23">
        <f t="shared" si="1"/>
        <v>-5.3299999999944703</v>
      </c>
      <c r="L12" s="1">
        <f t="shared" si="2"/>
        <v>1033491.111</v>
      </c>
      <c r="N12" s="1">
        <v>1033491.11</v>
      </c>
    </row>
    <row r="13" spans="1:14" s="1" customFormat="1" ht="23.1" customHeight="1" x14ac:dyDescent="0.15">
      <c r="A13" s="12">
        <v>7</v>
      </c>
      <c r="B13" s="13" t="s">
        <v>19</v>
      </c>
      <c r="C13" s="19">
        <v>8268</v>
      </c>
      <c r="D13" s="19">
        <v>8268</v>
      </c>
      <c r="E13" s="15">
        <v>9839.2099999999991</v>
      </c>
      <c r="F13" s="16">
        <v>9841.9699999999993</v>
      </c>
      <c r="G13" s="10">
        <v>81.7</v>
      </c>
      <c r="H13" s="17">
        <v>804088.95</v>
      </c>
      <c r="J13" s="23">
        <f t="shared" si="1"/>
        <v>-3.7199999999993452</v>
      </c>
      <c r="L13" s="1">
        <f t="shared" si="2"/>
        <v>804088.94900000002</v>
      </c>
      <c r="N13" s="1">
        <v>804088.95</v>
      </c>
    </row>
    <row r="14" spans="1:14" s="1" customFormat="1" ht="23.1" customHeight="1" x14ac:dyDescent="0.15">
      <c r="A14" s="12">
        <v>8</v>
      </c>
      <c r="B14" s="13" t="s">
        <v>20</v>
      </c>
      <c r="C14" s="14">
        <v>9662</v>
      </c>
      <c r="D14" s="14">
        <v>9662</v>
      </c>
      <c r="E14" s="15">
        <v>23603.5</v>
      </c>
      <c r="F14" s="16">
        <v>23426.85</v>
      </c>
      <c r="G14" s="10">
        <v>81.7</v>
      </c>
      <c r="H14" s="17">
        <v>1913973.65</v>
      </c>
      <c r="J14" s="23">
        <f t="shared" si="1"/>
        <v>2.7600000000002183</v>
      </c>
      <c r="L14" s="1">
        <f t="shared" si="2"/>
        <v>1913973.645</v>
      </c>
      <c r="N14" s="1">
        <v>1913973.65</v>
      </c>
    </row>
    <row r="15" spans="1:14" s="1" customFormat="1" ht="23.1" customHeight="1" x14ac:dyDescent="0.15">
      <c r="A15" s="12">
        <v>9</v>
      </c>
      <c r="B15" s="13" t="s">
        <v>21</v>
      </c>
      <c r="C15" s="20">
        <v>11004</v>
      </c>
      <c r="D15" s="20">
        <v>11004</v>
      </c>
      <c r="E15" s="15">
        <v>20069.150000000001</v>
      </c>
      <c r="F15" s="16">
        <v>20069.150000000001</v>
      </c>
      <c r="G15" s="10">
        <v>81.7</v>
      </c>
      <c r="H15" s="17">
        <v>1639649.56</v>
      </c>
      <c r="J15" s="23">
        <f t="shared" si="1"/>
        <v>-176.65000000000146</v>
      </c>
      <c r="L15" s="1">
        <f t="shared" si="2"/>
        <v>1639649.5550000002</v>
      </c>
      <c r="N15" s="1">
        <v>1639649.56</v>
      </c>
    </row>
    <row r="16" spans="1:14" s="1" customFormat="1" ht="23.1" customHeight="1" x14ac:dyDescent="0.15">
      <c r="A16" s="21">
        <v>10</v>
      </c>
      <c r="B16" s="22" t="s">
        <v>22</v>
      </c>
      <c r="C16" s="14">
        <v>8788</v>
      </c>
      <c r="D16" s="14">
        <v>8786</v>
      </c>
      <c r="E16" s="15">
        <v>14924.46</v>
      </c>
      <c r="F16" s="16">
        <v>14924.26</v>
      </c>
      <c r="G16" s="10">
        <v>81.7</v>
      </c>
      <c r="H16" s="17">
        <v>1219312.04</v>
      </c>
      <c r="J16" s="23">
        <f t="shared" si="1"/>
        <v>0</v>
      </c>
      <c r="L16" s="1">
        <f t="shared" si="2"/>
        <v>1219312.0420000001</v>
      </c>
      <c r="N16" s="1">
        <v>1219312.04</v>
      </c>
    </row>
    <row r="17" spans="1:14" s="2" customFormat="1" ht="23.1" customHeight="1" x14ac:dyDescent="0.15">
      <c r="A17" s="5">
        <v>11</v>
      </c>
      <c r="B17" s="13" t="s">
        <v>23</v>
      </c>
      <c r="C17" s="5">
        <v>2662</v>
      </c>
      <c r="D17" s="5">
        <v>2662</v>
      </c>
      <c r="E17" s="15">
        <v>2866.2</v>
      </c>
      <c r="F17" s="10">
        <v>2866.2</v>
      </c>
      <c r="G17" s="10">
        <v>81.7</v>
      </c>
      <c r="H17" s="17">
        <v>234168.54</v>
      </c>
      <c r="J17" s="23">
        <f t="shared" si="1"/>
        <v>-0.19999999999890861</v>
      </c>
      <c r="L17" s="1">
        <f t="shared" si="2"/>
        <v>234168.53999999998</v>
      </c>
      <c r="N17" s="3">
        <v>234168.54</v>
      </c>
    </row>
    <row r="18" spans="1:14" s="1" customFormat="1" ht="36.950000000000003" customHeight="1" x14ac:dyDescent="0.15">
      <c r="A18" s="34" t="s">
        <v>25</v>
      </c>
      <c r="B18" s="28"/>
      <c r="C18" s="28"/>
      <c r="D18" s="28"/>
      <c r="E18" s="28"/>
      <c r="F18" s="28"/>
      <c r="G18" s="28"/>
      <c r="H18" s="3"/>
    </row>
    <row r="19" spans="1:14" s="1" customFormat="1" x14ac:dyDescent="0.15">
      <c r="A19" s="3"/>
    </row>
  </sheetData>
  <mergeCells count="9">
    <mergeCell ref="A1:H1"/>
    <mergeCell ref="A2:H2"/>
    <mergeCell ref="C4:D4"/>
    <mergeCell ref="E4:F4"/>
    <mergeCell ref="A18:G18"/>
    <mergeCell ref="A4:A6"/>
    <mergeCell ref="B4:B5"/>
    <mergeCell ref="G4:G5"/>
    <mergeCell ref="H4:H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8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</vt:lpstr>
      <vt:lpstr>Sheet3</vt:lpstr>
      <vt:lpstr>汇总!Print_Area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张嘉禾</cp:lastModifiedBy>
  <cp:lastPrinted>2020-08-17T06:35:55Z</cp:lastPrinted>
  <dcterms:created xsi:type="dcterms:W3CDTF">2020-07-29T03:17:00Z</dcterms:created>
  <dcterms:modified xsi:type="dcterms:W3CDTF">2020-08-17T06:36:07Z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