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第三季度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H18" i="1" l="1"/>
  <c r="H13" i="1"/>
  <c r="H12" i="1"/>
  <c r="H8" i="1"/>
  <c r="H17" i="1" l="1"/>
  <c r="H16" i="1"/>
  <c r="H15" i="1"/>
  <c r="H14" i="1"/>
  <c r="H10" i="1"/>
  <c r="H4" i="1" l="1"/>
  <c r="H9" i="1" l="1"/>
  <c r="H11" i="1"/>
</calcChain>
</file>

<file path=xl/sharedStrings.xml><?xml version="1.0" encoding="utf-8"?>
<sst xmlns="http://schemas.openxmlformats.org/spreadsheetml/2006/main" count="34" uniqueCount="33">
  <si>
    <t>序号</t>
  </si>
  <si>
    <t>河流断面名称</t>
  </si>
  <si>
    <t>监测点名称</t>
  </si>
  <si>
    <r>
      <rPr>
        <b/>
        <sz val="18"/>
        <rFont val="宋体"/>
        <family val="3"/>
        <charset val="134"/>
      </rPr>
      <t>溶解氧（</t>
    </r>
    <r>
      <rPr>
        <b/>
        <sz val="18"/>
        <rFont val="Times New Roman"/>
        <family val="1"/>
      </rPr>
      <t>mg/L</t>
    </r>
    <r>
      <rPr>
        <b/>
        <sz val="18"/>
        <rFont val="宋体"/>
        <family val="3"/>
        <charset val="134"/>
      </rPr>
      <t>）</t>
    </r>
  </si>
  <si>
    <r>
      <rPr>
        <b/>
        <sz val="18"/>
        <rFont val="宋体"/>
        <family val="3"/>
        <charset val="134"/>
      </rPr>
      <t>氧化还原电位（</t>
    </r>
    <r>
      <rPr>
        <b/>
        <sz val="18"/>
        <rFont val="Times New Roman"/>
        <family val="1"/>
      </rPr>
      <t>mV</t>
    </r>
    <r>
      <rPr>
        <b/>
        <sz val="18"/>
        <rFont val="宋体"/>
        <family val="3"/>
        <charset val="134"/>
      </rPr>
      <t>）</t>
    </r>
  </si>
  <si>
    <t>黑臭状况</t>
  </si>
  <si>
    <t>检出限</t>
  </si>
  <si>
    <t>——</t>
  </si>
  <si>
    <t>龙湾河</t>
  </si>
  <si>
    <t>龙湾河-上游-绿护屏村</t>
  </si>
  <si>
    <t>龙湾河-中游-中江高速下</t>
  </si>
  <si>
    <t>龙湾河-下游-冈州大道东桥</t>
  </si>
  <si>
    <t>英洲海水-深冲河支流</t>
  </si>
  <si>
    <t>英洲海水道（城区段）-文华路</t>
  </si>
  <si>
    <t>英洲海水道（城区段）-中游-明德一路</t>
  </si>
  <si>
    <t>英洲海水（城区段）-下游-广雅学校后塞口围</t>
  </si>
  <si>
    <t>英洲海水-城南冲支流</t>
  </si>
  <si>
    <t>英洲海水道(城区段) 城南冲支流-上游-逸景华庭旁</t>
  </si>
  <si>
    <t>英洲海水道(城区段) 城南冲支流-下游-银湖大道中</t>
  </si>
  <si>
    <t>英洲海水-梅江环村河支流</t>
  </si>
  <si>
    <t>英洲海水道(城区段) 梅江环村河支流-四季农庄门口</t>
  </si>
  <si>
    <t>英洲海水-东甲老围冲支流</t>
  </si>
  <si>
    <t>英洲海水道(城区段) 东甲老围冲支流-上游-尚璟园圭阳中路西</t>
  </si>
  <si>
    <t>英洲海水道(城区段) 东甲老围冲支流-下游-新会大道东</t>
  </si>
  <si>
    <t>英洲海水-大滘冲</t>
  </si>
  <si>
    <t>英洲海水道(城区段)-上游-新会大道东</t>
  </si>
  <si>
    <t>英洲海水道(城区段)-大滘村民委员会</t>
  </si>
  <si>
    <t>英洲海水道(城区段)-东甲村</t>
  </si>
  <si>
    <t>英洲海水-西荷里支流</t>
  </si>
  <si>
    <t>英洲海水道(城区段) 西荷里支流-东山羊荘后水闸，山海堂斜对面</t>
  </si>
  <si>
    <r>
      <rPr>
        <b/>
        <sz val="24"/>
        <rFont val="宋体"/>
        <family val="3"/>
        <charset val="134"/>
      </rPr>
      <t>新会区建成区新增黑臭水体监测数据成果表（</t>
    </r>
    <r>
      <rPr>
        <b/>
        <sz val="24"/>
        <rFont val="Times New Roman"/>
        <family val="1"/>
      </rPr>
      <t>2020</t>
    </r>
    <r>
      <rPr>
        <b/>
        <sz val="24"/>
        <rFont val="宋体"/>
        <family val="3"/>
        <charset val="134"/>
      </rPr>
      <t>年第三季度）</t>
    </r>
    <phoneticPr fontId="2" type="noConversion"/>
  </si>
  <si>
    <r>
      <t>透明度
（</t>
    </r>
    <r>
      <rPr>
        <b/>
        <sz val="18"/>
        <rFont val="Times New Roman"/>
        <family val="1"/>
      </rPr>
      <t>cm</t>
    </r>
    <r>
      <rPr>
        <b/>
        <sz val="18"/>
        <rFont val="宋体"/>
        <family val="3"/>
        <charset val="134"/>
      </rPr>
      <t>）</t>
    </r>
    <phoneticPr fontId="1" type="noConversion"/>
  </si>
  <si>
    <r>
      <rPr>
        <b/>
        <sz val="18"/>
        <rFont val="宋体"/>
        <family val="3"/>
        <charset val="134"/>
      </rPr>
      <t>氨氮
（</t>
    </r>
    <r>
      <rPr>
        <b/>
        <sz val="18"/>
        <rFont val="Times New Roman"/>
        <family val="1"/>
      </rPr>
      <t>mg/L</t>
    </r>
    <r>
      <rPr>
        <b/>
        <sz val="18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</si>
</sst>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_);[Red]\(0.0\)"/>
    <numFmt numFmtId="179" formatCode="0.00_);[Red]\(0.0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name val="宋体"/>
      <family val="2"/>
      <charset val="134"/>
    </font>
    <font>
      <sz val="18"/>
      <color rgb="FF000000"/>
      <name val="Times New Roman"/>
      <family val="1"/>
    </font>
    <font>
      <b/>
      <sz val="24"/>
      <name val="Times New Roman"/>
      <family val="1"/>
    </font>
    <font>
      <b/>
      <sz val="2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ill="1" applyAlignment="1"/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7"/>
  <sheetViews>
    <sheetView tabSelected="1" zoomScale="55" zoomScaleNormal="55" workbookViewId="0">
      <selection activeCell="Q5" sqref="Q5"/>
    </sheetView>
  </sheetViews>
  <sheetFormatPr defaultColWidth="9" defaultRowHeight="23.25" x14ac:dyDescent="0.35"/>
  <cols>
    <col min="1" max="1" width="10.25" style="13" customWidth="1"/>
    <col min="2" max="2" width="20.5" style="10" customWidth="1"/>
    <col min="3" max="3" width="33.125" style="10" customWidth="1"/>
    <col min="4" max="4" width="18.5" style="14" customWidth="1"/>
    <col min="5" max="5" width="18.5" style="15" customWidth="1"/>
    <col min="6" max="6" width="23.5" style="16" customWidth="1"/>
    <col min="7" max="7" width="23.5" style="17" customWidth="1"/>
    <col min="8" max="8" width="19.125" style="17" customWidth="1"/>
    <col min="9" max="9" width="9" style="10"/>
    <col min="10" max="10" width="14.25" style="10" customWidth="1"/>
    <col min="11" max="16384" width="9" style="10"/>
  </cols>
  <sheetData>
    <row r="1" spans="1:14" s="1" customFormat="1" ht="99" customHeight="1" x14ac:dyDescent="0.15">
      <c r="A1" s="30" t="s">
        <v>30</v>
      </c>
      <c r="B1" s="31"/>
      <c r="C1" s="31"/>
      <c r="D1" s="30"/>
      <c r="E1" s="30"/>
      <c r="F1" s="32"/>
      <c r="G1" s="30"/>
      <c r="H1" s="31"/>
    </row>
    <row r="2" spans="1:14" s="1" customFormat="1" ht="63.75" customHeight="1" x14ac:dyDescent="0.15">
      <c r="A2" s="2" t="s">
        <v>0</v>
      </c>
      <c r="B2" s="2" t="s">
        <v>1</v>
      </c>
      <c r="C2" s="2" t="s">
        <v>2</v>
      </c>
      <c r="D2" s="3" t="s">
        <v>31</v>
      </c>
      <c r="E2" s="4" t="s">
        <v>3</v>
      </c>
      <c r="F2" s="5" t="s">
        <v>4</v>
      </c>
      <c r="G2" s="6" t="s">
        <v>32</v>
      </c>
      <c r="H2" s="2" t="s">
        <v>5</v>
      </c>
    </row>
    <row r="3" spans="1:14" s="1" customFormat="1" ht="53.25" customHeight="1" x14ac:dyDescent="0.15">
      <c r="A3" s="33" t="s">
        <v>6</v>
      </c>
      <c r="B3" s="34"/>
      <c r="C3" s="34"/>
      <c r="D3" s="25" t="s">
        <v>7</v>
      </c>
      <c r="E3" s="25">
        <v>0.1</v>
      </c>
      <c r="F3" s="26" t="s">
        <v>7</v>
      </c>
      <c r="G3" s="25">
        <v>2.5000000000000001E-2</v>
      </c>
      <c r="H3" s="18"/>
      <c r="L3" s="7"/>
      <c r="M3" s="7"/>
      <c r="N3" s="7"/>
    </row>
    <row r="4" spans="1:14" ht="64.5" customHeight="1" x14ac:dyDescent="0.35">
      <c r="A4" s="8">
        <v>1</v>
      </c>
      <c r="B4" s="27" t="s">
        <v>8</v>
      </c>
      <c r="C4" s="9" t="s">
        <v>9</v>
      </c>
      <c r="D4" s="19">
        <v>28.166666666666668</v>
      </c>
      <c r="E4" s="20">
        <v>4.416666666666667</v>
      </c>
      <c r="F4" s="21">
        <v>83.666666666666671</v>
      </c>
      <c r="G4" s="22">
        <v>0.94650000000000001</v>
      </c>
      <c r="H4" s="24" t="str">
        <f>IF(OR(D4&lt;10,E4&lt;0.2,F4&lt;-200,G4&gt;15),"重度黑臭",IF(OR(D4&lt;25,E4&lt;2,F4&lt;50,G4&gt;8),"轻度黑臭","不黑不臭"))</f>
        <v>不黑不臭</v>
      </c>
      <c r="L4" s="11"/>
      <c r="M4" s="11"/>
      <c r="N4" s="11"/>
    </row>
    <row r="5" spans="1:14" ht="63" customHeight="1" x14ac:dyDescent="0.35">
      <c r="A5" s="8">
        <v>2</v>
      </c>
      <c r="B5" s="28"/>
      <c r="C5" s="9" t="s">
        <v>10</v>
      </c>
      <c r="D5" s="19">
        <v>28.166666666666668</v>
      </c>
      <c r="E5" s="20">
        <v>3.3333333333333335</v>
      </c>
      <c r="F5" s="21">
        <v>60.333333333333336</v>
      </c>
      <c r="G5" s="22">
        <v>1.8545</v>
      </c>
      <c r="H5" s="24" t="str">
        <f t="shared" ref="H5:H7" si="0">IF(OR(D5&lt;10,E5&lt;0.2,F5&lt;-200,G5&gt;15),"重度黑臭",IF(OR(D5&lt;25,E5&lt;2,F5&lt;50,G5&gt;8),"轻度黑臭","不黑不臭"))</f>
        <v>不黑不臭</v>
      </c>
      <c r="L5" s="11"/>
      <c r="M5" s="11"/>
      <c r="N5" s="11"/>
    </row>
    <row r="6" spans="1:14" ht="63" customHeight="1" x14ac:dyDescent="0.35">
      <c r="A6" s="8">
        <v>3</v>
      </c>
      <c r="B6" s="28"/>
      <c r="C6" s="12" t="s">
        <v>11</v>
      </c>
      <c r="D6" s="19">
        <v>32.666666666666664</v>
      </c>
      <c r="E6" s="20">
        <v>4.4999999999999991</v>
      </c>
      <c r="F6" s="21">
        <v>71</v>
      </c>
      <c r="G6" s="22">
        <v>1.5105000000000002</v>
      </c>
      <c r="H6" s="24" t="str">
        <f t="shared" si="0"/>
        <v>不黑不臭</v>
      </c>
      <c r="L6" s="11"/>
      <c r="M6" s="11"/>
      <c r="N6" s="11"/>
    </row>
    <row r="7" spans="1:14" ht="61.5" customHeight="1" x14ac:dyDescent="0.35">
      <c r="A7" s="8">
        <v>4</v>
      </c>
      <c r="B7" s="35" t="s">
        <v>12</v>
      </c>
      <c r="C7" s="9" t="s">
        <v>13</v>
      </c>
      <c r="D7" s="19">
        <v>33.5</v>
      </c>
      <c r="E7" s="20">
        <v>3.3000000000000003</v>
      </c>
      <c r="F7" s="21">
        <v>50.333333333333336</v>
      </c>
      <c r="G7" s="22">
        <v>5.6016666666666666</v>
      </c>
      <c r="H7" s="24" t="str">
        <f t="shared" si="0"/>
        <v>不黑不臭</v>
      </c>
      <c r="L7" s="11"/>
      <c r="M7" s="11"/>
      <c r="N7" s="11"/>
    </row>
    <row r="8" spans="1:14" ht="61.5" customHeight="1" x14ac:dyDescent="0.35">
      <c r="A8" s="8">
        <v>5</v>
      </c>
      <c r="B8" s="36"/>
      <c r="C8" s="9" t="s">
        <v>14</v>
      </c>
      <c r="D8" s="19">
        <v>35.333333333333336</v>
      </c>
      <c r="E8" s="20">
        <v>2.3166666666666669</v>
      </c>
      <c r="F8" s="21">
        <v>42.666666666666664</v>
      </c>
      <c r="G8" s="22">
        <v>5.3933333333333335</v>
      </c>
      <c r="H8" s="23" t="str">
        <f>IF(OR(D8&lt;10,E8&lt;0.2,F8&lt;-200,G8&gt;15),"重度黑臭",IF(OR(D8&lt;25,E8&lt;2,F8&lt;50,G8&gt;8),"轻度黑臭","不黑不臭"))</f>
        <v>轻度黑臭</v>
      </c>
      <c r="L8" s="11"/>
      <c r="M8" s="11"/>
      <c r="N8" s="11"/>
    </row>
    <row r="9" spans="1:14" ht="61.5" customHeight="1" x14ac:dyDescent="0.35">
      <c r="A9" s="8">
        <v>6</v>
      </c>
      <c r="B9" s="36"/>
      <c r="C9" s="9" t="s">
        <v>15</v>
      </c>
      <c r="D9" s="19">
        <v>42</v>
      </c>
      <c r="E9" s="20">
        <v>4.8166666666666664</v>
      </c>
      <c r="F9" s="21">
        <v>72.166666666666671</v>
      </c>
      <c r="G9" s="22">
        <v>2.246</v>
      </c>
      <c r="H9" s="24" t="str">
        <f t="shared" ref="H9:H17" si="1">IF(OR(D9&lt;10,E9&lt;0.2,F9&lt;-200,G9&gt;15),"重度黑臭",IF(OR(D9&lt;25,E9&lt;2,F9&lt;50,G9&gt;8),"轻度黑臭","不黑不臭"))</f>
        <v>不黑不臭</v>
      </c>
      <c r="L9" s="11"/>
      <c r="M9" s="11"/>
      <c r="N9" s="11"/>
    </row>
    <row r="10" spans="1:14" ht="91.5" customHeight="1" x14ac:dyDescent="0.35">
      <c r="A10" s="8">
        <v>7</v>
      </c>
      <c r="B10" s="35" t="s">
        <v>16</v>
      </c>
      <c r="C10" s="9" t="s">
        <v>17</v>
      </c>
      <c r="D10" s="19">
        <v>28.166666666666668</v>
      </c>
      <c r="E10" s="20">
        <v>1.6333333333333335</v>
      </c>
      <c r="F10" s="21">
        <v>19.833333333333332</v>
      </c>
      <c r="G10" s="22">
        <v>4.8500000000000005</v>
      </c>
      <c r="H10" s="23" t="str">
        <f>IF(OR(D10&lt;10,E10&lt;0.2,F10&lt;-200,G10&gt;15),"重度黑臭",IF(OR(D10&lt;25,E10&lt;2,F10&lt;50,G10&gt;8),"轻度黑臭","不黑不臭"))</f>
        <v>轻度黑臭</v>
      </c>
      <c r="I10" s="11"/>
      <c r="L10" s="11"/>
      <c r="M10" s="11"/>
      <c r="N10" s="11"/>
    </row>
    <row r="11" spans="1:14" ht="71.25" customHeight="1" x14ac:dyDescent="0.35">
      <c r="A11" s="8">
        <v>8</v>
      </c>
      <c r="B11" s="36"/>
      <c r="C11" s="9" t="s">
        <v>18</v>
      </c>
      <c r="D11" s="19">
        <v>39.5</v>
      </c>
      <c r="E11" s="20">
        <v>5.0333333333333332</v>
      </c>
      <c r="F11" s="21">
        <v>66.666666666666671</v>
      </c>
      <c r="G11" s="22">
        <v>2.3206666666666664</v>
      </c>
      <c r="H11" s="24" t="str">
        <f t="shared" si="1"/>
        <v>不黑不臭</v>
      </c>
      <c r="I11" s="11"/>
      <c r="L11" s="11"/>
      <c r="M11" s="11"/>
      <c r="N11" s="11"/>
    </row>
    <row r="12" spans="1:14" ht="78" customHeight="1" x14ac:dyDescent="0.35">
      <c r="A12" s="8">
        <v>9</v>
      </c>
      <c r="B12" s="9" t="s">
        <v>19</v>
      </c>
      <c r="C12" s="9" t="s">
        <v>20</v>
      </c>
      <c r="D12" s="19">
        <v>30.8</v>
      </c>
      <c r="E12" s="20">
        <v>3.5999999999999992</v>
      </c>
      <c r="F12" s="21">
        <v>24.8</v>
      </c>
      <c r="G12" s="22">
        <v>6.0140000000000002</v>
      </c>
      <c r="H12" s="23" t="str">
        <f t="shared" si="1"/>
        <v>轻度黑臭</v>
      </c>
      <c r="L12" s="11"/>
      <c r="M12" s="11"/>
      <c r="N12" s="11"/>
    </row>
    <row r="13" spans="1:14" ht="78.75" customHeight="1" x14ac:dyDescent="0.35">
      <c r="A13" s="8">
        <v>10</v>
      </c>
      <c r="B13" s="27" t="s">
        <v>21</v>
      </c>
      <c r="C13" s="9" t="s">
        <v>22</v>
      </c>
      <c r="D13" s="19">
        <v>32</v>
      </c>
      <c r="E13" s="20">
        <v>3.0666666666666664</v>
      </c>
      <c r="F13" s="21">
        <v>0</v>
      </c>
      <c r="G13" s="22">
        <v>3.9144999999999999</v>
      </c>
      <c r="H13" s="23" t="str">
        <f t="shared" si="1"/>
        <v>轻度黑臭</v>
      </c>
      <c r="L13" s="11"/>
      <c r="M13" s="11"/>
      <c r="N13" s="11"/>
    </row>
    <row r="14" spans="1:14" ht="71.25" customHeight="1" x14ac:dyDescent="0.35">
      <c r="A14" s="8">
        <v>11</v>
      </c>
      <c r="B14" s="29"/>
      <c r="C14" s="9" t="s">
        <v>23</v>
      </c>
      <c r="D14" s="19">
        <v>36.333333333333336</v>
      </c>
      <c r="E14" s="20">
        <v>3.4333333333333336</v>
      </c>
      <c r="F14" s="21">
        <v>65.833333333333329</v>
      </c>
      <c r="G14" s="22">
        <v>2.9816666666666669</v>
      </c>
      <c r="H14" s="24" t="str">
        <f t="shared" si="1"/>
        <v>不黑不臭</v>
      </c>
      <c r="L14" s="11"/>
      <c r="M14" s="11"/>
      <c r="N14" s="11"/>
    </row>
    <row r="15" spans="1:14" ht="65.25" customHeight="1" x14ac:dyDescent="0.35">
      <c r="A15" s="8">
        <v>12</v>
      </c>
      <c r="B15" s="27" t="s">
        <v>24</v>
      </c>
      <c r="C15" s="9" t="s">
        <v>25</v>
      </c>
      <c r="D15" s="19">
        <v>30.166666666666668</v>
      </c>
      <c r="E15" s="20">
        <v>3.6666666666666665</v>
      </c>
      <c r="F15" s="21">
        <v>75.666666666666671</v>
      </c>
      <c r="G15" s="22">
        <v>1.5301666666666669</v>
      </c>
      <c r="H15" s="24" t="str">
        <f t="shared" si="1"/>
        <v>不黑不臭</v>
      </c>
      <c r="L15" s="11"/>
      <c r="M15" s="11"/>
      <c r="N15" s="11"/>
    </row>
    <row r="16" spans="1:14" ht="63" customHeight="1" x14ac:dyDescent="0.35">
      <c r="A16" s="8">
        <v>13</v>
      </c>
      <c r="B16" s="28"/>
      <c r="C16" s="9" t="s">
        <v>26</v>
      </c>
      <c r="D16" s="19">
        <v>37.666666666666664</v>
      </c>
      <c r="E16" s="20">
        <v>3.2000000000000006</v>
      </c>
      <c r="F16" s="21">
        <v>76</v>
      </c>
      <c r="G16" s="22">
        <v>1.9305000000000001</v>
      </c>
      <c r="H16" s="24" t="str">
        <f t="shared" si="1"/>
        <v>不黑不臭</v>
      </c>
      <c r="L16" s="11"/>
      <c r="M16" s="11"/>
      <c r="N16" s="11"/>
    </row>
    <row r="17" spans="1:16379" ht="61.5" customHeight="1" x14ac:dyDescent="0.35">
      <c r="A17" s="8">
        <v>14</v>
      </c>
      <c r="B17" s="29"/>
      <c r="C17" s="9" t="s">
        <v>27</v>
      </c>
      <c r="D17" s="19">
        <v>36.333333333333336</v>
      </c>
      <c r="E17" s="20">
        <v>3.4333333333333336</v>
      </c>
      <c r="F17" s="21">
        <v>68.666666666666671</v>
      </c>
      <c r="G17" s="22">
        <v>3.1876666666666669</v>
      </c>
      <c r="H17" s="24" t="str">
        <f t="shared" si="1"/>
        <v>不黑不臭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</row>
    <row r="18" spans="1:16379" ht="87.75" customHeight="1" x14ac:dyDescent="0.35">
      <c r="A18" s="8">
        <v>15</v>
      </c>
      <c r="B18" s="9" t="s">
        <v>28</v>
      </c>
      <c r="C18" s="9" t="s">
        <v>29</v>
      </c>
      <c r="D18" s="19">
        <v>35.333333333333336</v>
      </c>
      <c r="E18" s="20">
        <v>2.1999999999999997</v>
      </c>
      <c r="F18" s="21">
        <v>29.166666666666668</v>
      </c>
      <c r="G18" s="22">
        <v>4.6466666666666674</v>
      </c>
      <c r="H18" s="23" t="str">
        <f>IF(OR(D18&lt;10,E18&lt;0.2,F18&lt;-200,G18&gt;15),"重度黑臭",IF(OR(D18&lt;25,E18&lt;2,F18&lt;50,G18&gt;8),"轻度黑臭","不黑不臭"))</f>
        <v>轻度黑臭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</row>
    <row r="19" spans="1:16379" x14ac:dyDescent="0.35">
      <c r="C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</row>
    <row r="20" spans="1:16379" x14ac:dyDescent="0.35">
      <c r="C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</row>
    <row r="21" spans="1:16379" x14ac:dyDescent="0.35"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</row>
    <row r="22" spans="1:16379" x14ac:dyDescent="0.35">
      <c r="L22" s="11"/>
      <c r="M22" s="11"/>
      <c r="N22" s="11"/>
    </row>
    <row r="23" spans="1:16379" x14ac:dyDescent="0.35">
      <c r="L23" s="11"/>
      <c r="M23" s="11"/>
      <c r="N23" s="11"/>
    </row>
    <row r="24" spans="1:16379" x14ac:dyDescent="0.35">
      <c r="L24" s="11"/>
      <c r="M24" s="11"/>
      <c r="N24" s="11"/>
    </row>
    <row r="25" spans="1:16379" x14ac:dyDescent="0.35">
      <c r="L25" s="11"/>
      <c r="M25" s="11"/>
      <c r="N25" s="11"/>
    </row>
    <row r="26" spans="1:16379" x14ac:dyDescent="0.35">
      <c r="L26" s="11"/>
      <c r="M26" s="11"/>
      <c r="N26" s="11"/>
    </row>
    <row r="27" spans="1:16379" x14ac:dyDescent="0.35">
      <c r="L27" s="11"/>
      <c r="M27" s="11"/>
      <c r="N27" s="11"/>
    </row>
  </sheetData>
  <mergeCells count="7">
    <mergeCell ref="B15:B17"/>
    <mergeCell ref="A1:H1"/>
    <mergeCell ref="A3:C3"/>
    <mergeCell ref="B4:B6"/>
    <mergeCell ref="B7:B9"/>
    <mergeCell ref="B10:B11"/>
    <mergeCell ref="B13:B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2020-10-13T03:14:03Z</cp:lastPrinted>
  <dcterms:created xsi:type="dcterms:W3CDTF">2019-06-03T02:06:53Z</dcterms:created>
  <dcterms:modified xsi:type="dcterms:W3CDTF">2020-10-16T06:41:56Z</dcterms:modified>
</cp:coreProperties>
</file>