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425" yWindow="855" windowWidth="16800" windowHeight="6300"/>
  </bookViews>
  <sheets>
    <sheet name="新会区2019年永久基本农田保护经济补偿省级补助资金分配表" sheetId="3" r:id="rId1"/>
  </sheets>
  <definedNames>
    <definedName name="_xlnm.Print_Titles" localSheetId="0">新会区2019年永久基本农田保护经济补偿省级补助资金分配表!$2:$4</definedName>
  </definedNames>
  <calcPr calcId="145621"/>
</workbook>
</file>

<file path=xl/calcChain.xml><?xml version="1.0" encoding="utf-8"?>
<calcChain xmlns="http://schemas.openxmlformats.org/spreadsheetml/2006/main">
  <c r="F56" i="3" l="1"/>
  <c r="D56" i="3"/>
  <c r="F73" i="3"/>
  <c r="D73" i="3"/>
  <c r="G215" i="3" l="1"/>
  <c r="E215" i="3" s="1"/>
  <c r="G214" i="3"/>
  <c r="E214" i="3" s="1"/>
  <c r="G213" i="3"/>
  <c r="E213" i="3" s="1"/>
  <c r="G212" i="3"/>
  <c r="E212" i="3" s="1"/>
  <c r="G211" i="3"/>
  <c r="E211" i="3" s="1"/>
  <c r="G210" i="3"/>
  <c r="E210" i="3" s="1"/>
  <c r="G209" i="3"/>
  <c r="E209" i="3" s="1"/>
  <c r="G208" i="3"/>
  <c r="E208" i="3" s="1"/>
  <c r="G207" i="3"/>
  <c r="E207" i="3" s="1"/>
  <c r="G206" i="3"/>
  <c r="E206" i="3" s="1"/>
  <c r="G205" i="3"/>
  <c r="E205" i="3" s="1"/>
  <c r="G204" i="3"/>
  <c r="E204" i="3" s="1"/>
  <c r="G203" i="3"/>
  <c r="E203" i="3" s="1"/>
  <c r="G202" i="3"/>
  <c r="E202" i="3" s="1"/>
  <c r="G201" i="3"/>
  <c r="E201" i="3" s="1"/>
  <c r="G200" i="3"/>
  <c r="E200" i="3" s="1"/>
  <c r="G199" i="3"/>
  <c r="E199" i="3" s="1"/>
  <c r="G198" i="3"/>
  <c r="E198" i="3" s="1"/>
  <c r="G197" i="3"/>
  <c r="E197" i="3" s="1"/>
  <c r="G196" i="3"/>
  <c r="E196" i="3" s="1"/>
  <c r="G195" i="3"/>
  <c r="E195" i="3" s="1"/>
  <c r="G194" i="3"/>
  <c r="E194" i="3" s="1"/>
  <c r="G193" i="3"/>
  <c r="E193" i="3" s="1"/>
  <c r="E192" i="3"/>
  <c r="G191" i="3"/>
  <c r="E191" i="3" s="1"/>
  <c r="G190" i="3"/>
  <c r="E190" i="3" s="1"/>
  <c r="G189" i="3"/>
  <c r="E189" i="3" s="1"/>
  <c r="G188" i="3"/>
  <c r="E188" i="3" s="1"/>
  <c r="G187" i="3"/>
  <c r="E187" i="3" s="1"/>
  <c r="G186" i="3"/>
  <c r="E186" i="3" s="1"/>
  <c r="G185" i="3"/>
  <c r="E185" i="3" s="1"/>
  <c r="G184" i="3"/>
  <c r="E184" i="3" s="1"/>
  <c r="G183" i="3"/>
  <c r="E183" i="3" s="1"/>
  <c r="G182" i="3"/>
  <c r="E182" i="3" s="1"/>
  <c r="G181" i="3"/>
  <c r="E181" i="3" s="1"/>
  <c r="G180" i="3"/>
  <c r="E180" i="3" s="1"/>
  <c r="G179" i="3"/>
  <c r="E179" i="3" s="1"/>
  <c r="G178" i="3"/>
  <c r="E178" i="3" s="1"/>
  <c r="G177" i="3"/>
  <c r="E177" i="3" s="1"/>
  <c r="G176" i="3"/>
  <c r="E176" i="3" s="1"/>
  <c r="G175" i="3"/>
  <c r="G174" i="3"/>
  <c r="E174" i="3" s="1"/>
  <c r="G173" i="3"/>
  <c r="E173" i="3" s="1"/>
  <c r="G172" i="3"/>
  <c r="E172" i="3" s="1"/>
  <c r="G171" i="3"/>
  <c r="E171" i="3" s="1"/>
  <c r="G170" i="3"/>
  <c r="E170" i="3" s="1"/>
  <c r="G169" i="3"/>
  <c r="E169" i="3" s="1"/>
  <c r="G168" i="3"/>
  <c r="E168" i="3" s="1"/>
  <c r="G167" i="3"/>
  <c r="E167" i="3" s="1"/>
  <c r="G166" i="3"/>
  <c r="E166" i="3" s="1"/>
  <c r="G165" i="3"/>
  <c r="E165" i="3" s="1"/>
  <c r="G164" i="3"/>
  <c r="E164" i="3" s="1"/>
  <c r="G163" i="3"/>
  <c r="E163" i="3" s="1"/>
  <c r="G162" i="3"/>
  <c r="E162" i="3" s="1"/>
  <c r="G161" i="3"/>
  <c r="E161" i="3" s="1"/>
  <c r="G160" i="3"/>
  <c r="E160" i="3" s="1"/>
  <c r="G159" i="3"/>
  <c r="E159" i="3" s="1"/>
  <c r="G158" i="3"/>
  <c r="E158" i="3" s="1"/>
  <c r="G157" i="3"/>
  <c r="E157" i="3" s="1"/>
  <c r="G156" i="3"/>
  <c r="E156" i="3" s="1"/>
  <c r="G155" i="3"/>
  <c r="E155" i="3" s="1"/>
  <c r="G154" i="3"/>
  <c r="E154" i="3" s="1"/>
  <c r="G153" i="3"/>
  <c r="E153" i="3" s="1"/>
  <c r="G152" i="3"/>
  <c r="E152" i="3" s="1"/>
  <c r="G151" i="3"/>
  <c r="E151" i="3" s="1"/>
  <c r="G150" i="3"/>
  <c r="E150" i="3" s="1"/>
  <c r="G149" i="3"/>
  <c r="E149" i="3" s="1"/>
  <c r="G148" i="3"/>
  <c r="E148" i="3" s="1"/>
  <c r="G147" i="3"/>
  <c r="E147" i="3" s="1"/>
  <c r="G146" i="3"/>
  <c r="E146" i="3" s="1"/>
  <c r="G145" i="3"/>
  <c r="E145" i="3" s="1"/>
  <c r="G144" i="3"/>
  <c r="E144" i="3" s="1"/>
  <c r="G143" i="3"/>
  <c r="E143" i="3" s="1"/>
  <c r="G142" i="3"/>
  <c r="E142" i="3" s="1"/>
  <c r="G141" i="3"/>
  <c r="E141" i="3" s="1"/>
  <c r="G140" i="3"/>
  <c r="E140" i="3" s="1"/>
  <c r="G139" i="3"/>
  <c r="E139" i="3" s="1"/>
  <c r="G138" i="3"/>
  <c r="E138" i="3" s="1"/>
  <c r="G137" i="3"/>
  <c r="G136" i="3"/>
  <c r="E136" i="3" s="1"/>
  <c r="G135" i="3"/>
  <c r="E135" i="3" s="1"/>
  <c r="G134" i="3"/>
  <c r="E134" i="3" s="1"/>
  <c r="G133" i="3"/>
  <c r="E133" i="3" s="1"/>
  <c r="G132" i="3"/>
  <c r="E132" i="3" s="1"/>
  <c r="G131" i="3"/>
  <c r="E131" i="3" s="1"/>
  <c r="G130" i="3"/>
  <c r="E130" i="3" s="1"/>
  <c r="G129" i="3"/>
  <c r="E129" i="3" s="1"/>
  <c r="G128" i="3"/>
  <c r="E128" i="3" s="1"/>
  <c r="G127" i="3"/>
  <c r="E127" i="3" s="1"/>
  <c r="G126" i="3"/>
  <c r="E126" i="3" s="1"/>
  <c r="G125" i="3"/>
  <c r="E125" i="3" s="1"/>
  <c r="G124" i="3"/>
  <c r="G123" i="3"/>
  <c r="E123" i="3" s="1"/>
  <c r="G122" i="3"/>
  <c r="E122" i="3" s="1"/>
  <c r="G121" i="3"/>
  <c r="E121" i="3" s="1"/>
  <c r="G120" i="3"/>
  <c r="E120" i="3" s="1"/>
  <c r="G119" i="3"/>
  <c r="E119" i="3" s="1"/>
  <c r="G118" i="3"/>
  <c r="E118" i="3" s="1"/>
  <c r="G117" i="3"/>
  <c r="E117" i="3" s="1"/>
  <c r="G116" i="3"/>
  <c r="E116" i="3" s="1"/>
  <c r="G115" i="3"/>
  <c r="E115" i="3" s="1"/>
  <c r="G114" i="3"/>
  <c r="E114" i="3" s="1"/>
  <c r="G113" i="3"/>
  <c r="E113" i="3" s="1"/>
  <c r="G112" i="3"/>
  <c r="E112" i="3" s="1"/>
  <c r="G111" i="3"/>
  <c r="G110" i="3"/>
  <c r="E110" i="3" s="1"/>
  <c r="G109" i="3"/>
  <c r="E109" i="3" s="1"/>
  <c r="G108" i="3"/>
  <c r="E108" i="3" s="1"/>
  <c r="G107" i="3"/>
  <c r="E107" i="3" s="1"/>
  <c r="G106" i="3"/>
  <c r="E106" i="3" s="1"/>
  <c r="G105" i="3"/>
  <c r="E105" i="3" s="1"/>
  <c r="G104" i="3"/>
  <c r="E104" i="3" s="1"/>
  <c r="G103" i="3"/>
  <c r="E103" i="3" s="1"/>
  <c r="G102" i="3"/>
  <c r="E102" i="3" s="1"/>
  <c r="G101" i="3"/>
  <c r="E101" i="3" s="1"/>
  <c r="G100" i="3"/>
  <c r="E100" i="3" s="1"/>
  <c r="G99" i="3"/>
  <c r="E99" i="3" s="1"/>
  <c r="G98" i="3"/>
  <c r="E98" i="3" s="1"/>
  <c r="G97" i="3"/>
  <c r="G96" i="3"/>
  <c r="E96" i="3" s="1"/>
  <c r="G95" i="3"/>
  <c r="E95" i="3" s="1"/>
  <c r="G94" i="3"/>
  <c r="E94" i="3" s="1"/>
  <c r="G93" i="3"/>
  <c r="E93" i="3" s="1"/>
  <c r="G92" i="3"/>
  <c r="E92" i="3" s="1"/>
  <c r="G91" i="3"/>
  <c r="E91" i="3" s="1"/>
  <c r="G90" i="3"/>
  <c r="E90" i="3" s="1"/>
  <c r="G89" i="3"/>
  <c r="E89" i="3" s="1"/>
  <c r="G88" i="3"/>
  <c r="E88" i="3" s="1"/>
  <c r="G87" i="3"/>
  <c r="E87" i="3" s="1"/>
  <c r="G86" i="3"/>
  <c r="E86" i="3" s="1"/>
  <c r="G85" i="3"/>
  <c r="E85" i="3" s="1"/>
  <c r="G84" i="3"/>
  <c r="E84" i="3" s="1"/>
  <c r="G83" i="3"/>
  <c r="E83" i="3" s="1"/>
  <c r="G82" i="3"/>
  <c r="E82" i="3" s="1"/>
  <c r="G81" i="3"/>
  <c r="E81" i="3" s="1"/>
  <c r="G80" i="3"/>
  <c r="E80" i="3" s="1"/>
  <c r="G79" i="3"/>
  <c r="E79" i="3" s="1"/>
  <c r="G78" i="3"/>
  <c r="E78" i="3" s="1"/>
  <c r="G77" i="3"/>
  <c r="E77" i="3" s="1"/>
  <c r="G76" i="3"/>
  <c r="G72" i="3"/>
  <c r="E72" i="3" s="1"/>
  <c r="G75" i="3"/>
  <c r="E75" i="3" s="1"/>
  <c r="G71" i="3"/>
  <c r="E71" i="3" s="1"/>
  <c r="G70" i="3"/>
  <c r="E70" i="3" s="1"/>
  <c r="G69" i="3"/>
  <c r="E69" i="3" s="1"/>
  <c r="G68" i="3"/>
  <c r="E68" i="3" s="1"/>
  <c r="G67" i="3"/>
  <c r="E67" i="3" s="1"/>
  <c r="G66" i="3"/>
  <c r="E66" i="3" s="1"/>
  <c r="G65" i="3"/>
  <c r="E65" i="3" s="1"/>
  <c r="G64" i="3"/>
  <c r="E64" i="3" s="1"/>
  <c r="G63" i="3"/>
  <c r="E63" i="3" s="1"/>
  <c r="G62" i="3"/>
  <c r="E62" i="3" s="1"/>
  <c r="G74" i="3"/>
  <c r="G61" i="3"/>
  <c r="E61" i="3" s="1"/>
  <c r="G60" i="3"/>
  <c r="E60" i="3" s="1"/>
  <c r="G59" i="3"/>
  <c r="E59" i="3" s="1"/>
  <c r="G58" i="3"/>
  <c r="E58" i="3" s="1"/>
  <c r="G57" i="3"/>
  <c r="G55" i="3"/>
  <c r="E55" i="3" s="1"/>
  <c r="G54" i="3"/>
  <c r="E54" i="3" s="1"/>
  <c r="G53" i="3"/>
  <c r="E53" i="3" s="1"/>
  <c r="G52" i="3"/>
  <c r="E52" i="3" s="1"/>
  <c r="G51" i="3"/>
  <c r="E51" i="3" s="1"/>
  <c r="G50" i="3"/>
  <c r="E50" i="3" s="1"/>
  <c r="G49" i="3"/>
  <c r="E49" i="3" s="1"/>
  <c r="G48" i="3"/>
  <c r="E48" i="3" s="1"/>
  <c r="G47" i="3"/>
  <c r="E47" i="3" s="1"/>
  <c r="G46" i="3"/>
  <c r="E46" i="3" s="1"/>
  <c r="G45" i="3"/>
  <c r="E45" i="3" s="1"/>
  <c r="G44" i="3"/>
  <c r="E44" i="3" s="1"/>
  <c r="G43" i="3"/>
  <c r="E43" i="3" s="1"/>
  <c r="G42" i="3"/>
  <c r="E42" i="3" s="1"/>
  <c r="G41" i="3"/>
  <c r="E41" i="3" s="1"/>
  <c r="G40" i="3"/>
  <c r="G39" i="3"/>
  <c r="E39" i="3" s="1"/>
  <c r="G38" i="3"/>
  <c r="E38" i="3" s="1"/>
  <c r="G37" i="3"/>
  <c r="E37" i="3" s="1"/>
  <c r="G36" i="3"/>
  <c r="E36" i="3" s="1"/>
  <c r="G35" i="3"/>
  <c r="E35" i="3" s="1"/>
  <c r="G34" i="3"/>
  <c r="E34" i="3" s="1"/>
  <c r="G33" i="3"/>
  <c r="E33" i="3" s="1"/>
  <c r="G32" i="3"/>
  <c r="E32" i="3" s="1"/>
  <c r="G31" i="3"/>
  <c r="E31" i="3" s="1"/>
  <c r="G30" i="3"/>
  <c r="E30" i="3" s="1"/>
  <c r="G29" i="3"/>
  <c r="E29" i="3" s="1"/>
  <c r="G28" i="3"/>
  <c r="E28" i="3" s="1"/>
  <c r="G27" i="3"/>
  <c r="E27" i="3" s="1"/>
  <c r="G26" i="3"/>
  <c r="E26" i="3" s="1"/>
  <c r="G25" i="3"/>
  <c r="E25" i="3" s="1"/>
  <c r="G24" i="3"/>
  <c r="E24" i="3" s="1"/>
  <c r="G23" i="3"/>
  <c r="G22" i="3"/>
  <c r="E22" i="3" s="1"/>
  <c r="G21" i="3"/>
  <c r="E21" i="3" s="1"/>
  <c r="G20" i="3"/>
  <c r="E20" i="3" s="1"/>
  <c r="G19" i="3"/>
  <c r="E19" i="3" s="1"/>
  <c r="G18" i="3"/>
  <c r="E18" i="3" s="1"/>
  <c r="G17" i="3"/>
  <c r="E17" i="3" s="1"/>
  <c r="G16" i="3"/>
  <c r="E16" i="3" s="1"/>
  <c r="G15" i="3"/>
  <c r="E15" i="3" s="1"/>
  <c r="G14" i="3"/>
  <c r="E14" i="3" s="1"/>
  <c r="G13" i="3"/>
  <c r="E13" i="3" s="1"/>
  <c r="G12" i="3"/>
  <c r="E12" i="3" s="1"/>
  <c r="G11" i="3"/>
  <c r="E11" i="3" s="1"/>
  <c r="G10" i="3"/>
  <c r="E10" i="3" s="1"/>
  <c r="G9" i="3"/>
  <c r="E9" i="3" s="1"/>
  <c r="G8" i="3"/>
  <c r="E8" i="3" s="1"/>
  <c r="G7" i="3"/>
  <c r="E7" i="3" s="1"/>
  <c r="G6" i="3"/>
  <c r="E6" i="3" s="1"/>
  <c r="G5" i="3"/>
  <c r="G216" i="3"/>
  <c r="E216" i="3" s="1"/>
  <c r="G217" i="3"/>
  <c r="E217" i="3" s="1"/>
  <c r="E76" i="3" l="1"/>
  <c r="E124" i="3"/>
  <c r="E23" i="3"/>
  <c r="E97" i="3"/>
  <c r="E137" i="3"/>
  <c r="E40" i="3"/>
  <c r="E5" i="3"/>
  <c r="E74" i="3"/>
  <c r="E73" i="3" s="1"/>
  <c r="G73" i="3"/>
  <c r="E111" i="3"/>
  <c r="E175" i="3"/>
  <c r="E57" i="3"/>
  <c r="E56" i="3" s="1"/>
  <c r="G56" i="3"/>
</calcChain>
</file>

<file path=xl/sharedStrings.xml><?xml version="1.0" encoding="utf-8"?>
<sst xmlns="http://schemas.openxmlformats.org/spreadsheetml/2006/main" count="245" uniqueCount="233">
  <si>
    <t>沿江村委会</t>
  </si>
  <si>
    <t>大滘村委会</t>
  </si>
  <si>
    <t>石步村委会</t>
  </si>
  <si>
    <t>田边村委会</t>
  </si>
  <si>
    <t>六堡村委会</t>
  </si>
  <si>
    <t>东卫村委会</t>
  </si>
  <si>
    <t>东升村委会</t>
  </si>
  <si>
    <t>大鳌尾村委会</t>
  </si>
  <si>
    <t>新一村委会</t>
  </si>
  <si>
    <t>新地村委会</t>
  </si>
  <si>
    <t>东风村委会</t>
  </si>
  <si>
    <t>沙头村委会</t>
  </si>
  <si>
    <t>深滘村委会</t>
  </si>
  <si>
    <t>南沙村委会</t>
  </si>
  <si>
    <t>大八顷村委会</t>
  </si>
  <si>
    <t>百顷村委会</t>
  </si>
  <si>
    <t>新联村委会</t>
  </si>
  <si>
    <t>拾围村委会</t>
  </si>
  <si>
    <t>大鳌村委会</t>
  </si>
  <si>
    <t>安生村委会</t>
  </si>
  <si>
    <t>石板沙村委会</t>
  </si>
  <si>
    <t>沙冲村委会</t>
  </si>
  <si>
    <t>大泽村委会</t>
  </si>
  <si>
    <t>潮透村委会</t>
  </si>
  <si>
    <t>同和村委会</t>
  </si>
  <si>
    <t>张村村委会</t>
  </si>
  <si>
    <t>田金村委会</t>
  </si>
  <si>
    <t>小泽村委会</t>
  </si>
  <si>
    <t>五和村委会</t>
  </si>
  <si>
    <t>文龙村委会</t>
  </si>
  <si>
    <t>北洋村委会</t>
  </si>
  <si>
    <t>莲塘村委会</t>
  </si>
  <si>
    <t>牛勒村委会</t>
  </si>
  <si>
    <t>李苑村委会</t>
  </si>
  <si>
    <t>古泗村委会</t>
  </si>
  <si>
    <t>管咀村委会</t>
  </si>
  <si>
    <t>南朗村委会</t>
  </si>
  <si>
    <t>岭北村委会</t>
  </si>
  <si>
    <t>霞路村委会</t>
  </si>
  <si>
    <t>长沙村委会</t>
  </si>
  <si>
    <t>文楼村委会</t>
  </si>
  <si>
    <t>玉洲村委会</t>
  </si>
  <si>
    <t>奇乐村委会</t>
  </si>
  <si>
    <t>官冲村委会</t>
  </si>
  <si>
    <t>洋边村委会</t>
  </si>
  <si>
    <t>洲朗村委会</t>
  </si>
  <si>
    <t>古井镇镇政府（国有）</t>
  </si>
  <si>
    <t>潭冲村委会</t>
  </si>
  <si>
    <t>二宁村委会</t>
  </si>
  <si>
    <t>天马村委会</t>
  </si>
  <si>
    <t>河北村委会</t>
  </si>
  <si>
    <t>三联村委会</t>
  </si>
  <si>
    <t>七堡村委会</t>
  </si>
  <si>
    <t>群胜村委会</t>
  </si>
  <si>
    <t>天禄村委会</t>
  </si>
  <si>
    <t>九龙村委会</t>
  </si>
  <si>
    <t>大洞村委会</t>
  </si>
  <si>
    <t>圭峰管委会</t>
  </si>
  <si>
    <t>陈冲村委会</t>
  </si>
  <si>
    <t>石咀村委会</t>
  </si>
  <si>
    <t>和平村委会</t>
  </si>
  <si>
    <t>下沙村委会</t>
  </si>
  <si>
    <t>芦冲村委会</t>
  </si>
  <si>
    <t>亨头村委会</t>
  </si>
  <si>
    <t>桂林村委会</t>
  </si>
  <si>
    <t>六联村委会</t>
  </si>
  <si>
    <t>升平村委会</t>
  </si>
  <si>
    <t>罗坑村委会</t>
  </si>
  <si>
    <t>天湖村委会</t>
  </si>
  <si>
    <t>小坪村委会</t>
  </si>
  <si>
    <t>罗坑镇镇政府（国有）</t>
  </si>
  <si>
    <t>五堡村委会</t>
  </si>
  <si>
    <t>南联村委会</t>
  </si>
  <si>
    <t>岭源村委会</t>
  </si>
  <si>
    <t>黄布村委会</t>
  </si>
  <si>
    <t>龙泉村委会</t>
  </si>
  <si>
    <t>东成村委会</t>
  </si>
  <si>
    <t>睦洲村委会</t>
  </si>
  <si>
    <t>莲腰村委会</t>
  </si>
  <si>
    <t>莲子塘村委会</t>
  </si>
  <si>
    <t>南镇村委会</t>
  </si>
  <si>
    <t>南安村委会</t>
  </si>
  <si>
    <t>东环沙村委会</t>
  </si>
  <si>
    <t>新沙村委会</t>
  </si>
  <si>
    <t>东向村委会</t>
  </si>
  <si>
    <t>梅大冲村委会</t>
  </si>
  <si>
    <t>深吕村委会</t>
  </si>
  <si>
    <t>联合村委会</t>
  </si>
  <si>
    <t>九子沙村委会</t>
  </si>
  <si>
    <t>沙岗村委会</t>
  </si>
  <si>
    <t>良德冲村委会</t>
  </si>
  <si>
    <t>临步村委会</t>
  </si>
  <si>
    <t>洋美村委会</t>
  </si>
  <si>
    <t>新江村委会</t>
  </si>
  <si>
    <t>新村村委会</t>
  </si>
  <si>
    <t>新马单村委会</t>
  </si>
  <si>
    <t>联和村委会</t>
  </si>
  <si>
    <t>梅北村委会</t>
  </si>
  <si>
    <t>沙西村委会</t>
  </si>
  <si>
    <t>独联村委会</t>
  </si>
  <si>
    <t>梅阁村委会</t>
  </si>
  <si>
    <t>那伏村委会</t>
  </si>
  <si>
    <t>八顷村委会</t>
  </si>
  <si>
    <t>居安村委会</t>
  </si>
  <si>
    <t>沙东村委会</t>
  </si>
  <si>
    <t>沙角村委会</t>
  </si>
  <si>
    <t>梅兴村委会</t>
  </si>
  <si>
    <t>大环村委会</t>
  </si>
  <si>
    <t>塔岭村委会</t>
  </si>
  <si>
    <t>梅冈村委会</t>
  </si>
  <si>
    <t>六里村委会</t>
  </si>
  <si>
    <t>梁家村委会</t>
  </si>
  <si>
    <t>朱村村委会</t>
  </si>
  <si>
    <t>岛桥村委会</t>
  </si>
  <si>
    <t>木江村委会</t>
  </si>
  <si>
    <t>龙脊村委会</t>
  </si>
  <si>
    <t>上凌村委会</t>
  </si>
  <si>
    <t>田心村委会</t>
  </si>
  <si>
    <t>龙头村委会</t>
  </si>
  <si>
    <t>沙朗村委会</t>
  </si>
  <si>
    <t>嘉寮村委会</t>
  </si>
  <si>
    <t>朗头村委会</t>
  </si>
  <si>
    <t>式桥村委会</t>
  </si>
  <si>
    <t>南水村委会</t>
  </si>
  <si>
    <t>桥美村委会</t>
  </si>
  <si>
    <t>水库村委会</t>
  </si>
  <si>
    <t>大堂村委会</t>
  </si>
  <si>
    <t>洞阁村委会</t>
  </si>
  <si>
    <t>仓前村委会</t>
  </si>
  <si>
    <t>北水村委会</t>
  </si>
  <si>
    <t>衙前村委会</t>
  </si>
  <si>
    <t>南岸村委会</t>
  </si>
  <si>
    <t>富美村委会</t>
  </si>
  <si>
    <t>岭头村委会</t>
  </si>
  <si>
    <t>基背村委会</t>
  </si>
  <si>
    <t>邦龙村委会</t>
  </si>
  <si>
    <t>沙路村委会</t>
  </si>
  <si>
    <t>东凌村委会</t>
  </si>
  <si>
    <t>楼墩村委会</t>
  </si>
  <si>
    <t>豪山村委会</t>
  </si>
  <si>
    <t>双水村委会</t>
  </si>
  <si>
    <t>塘河村委会</t>
  </si>
  <si>
    <t>鱼冲村委会</t>
  </si>
  <si>
    <t>新建村委会</t>
  </si>
  <si>
    <t>司前居委会</t>
  </si>
  <si>
    <t>三益村委会</t>
  </si>
  <si>
    <t>雅山村委会</t>
  </si>
  <si>
    <t>石名居委会</t>
  </si>
  <si>
    <t>兴篁村委会</t>
  </si>
  <si>
    <t>横水村委会</t>
  </si>
  <si>
    <t>明苹村委会</t>
  </si>
  <si>
    <t>洞南村委会</t>
  </si>
  <si>
    <t>田南村委会</t>
  </si>
  <si>
    <t>甜水村委会</t>
  </si>
  <si>
    <t>黄冲村委会</t>
  </si>
  <si>
    <t>洞北村委会</t>
  </si>
  <si>
    <t>南合村委会</t>
  </si>
  <si>
    <t>龙旺村委会</t>
  </si>
  <si>
    <t>水背村委会</t>
  </si>
  <si>
    <t>古斗村委会</t>
  </si>
  <si>
    <t>鹤山市（调整到石步村委会）</t>
  </si>
  <si>
    <t>开平市（调整到田边村委会）</t>
  </si>
  <si>
    <t>沙冲村委会与鹤山市争议（调整到沙冲村委会）</t>
  </si>
  <si>
    <t>陈冲村委会与石咀村委会争议（调整到石咀村委会）</t>
  </si>
  <si>
    <t>升平村委会与台山市争议（调整到升平村委会）</t>
  </si>
  <si>
    <t>麦巷村委会与六堡村委会争议（调整到六堡村委会）</t>
  </si>
  <si>
    <t>小坪村委会与下沙村委会争议（调整到小坪村委会）</t>
  </si>
  <si>
    <t>序号</t>
  </si>
  <si>
    <t>大鳌镇</t>
    <phoneticPr fontId="1" type="noConversion"/>
  </si>
  <si>
    <t>大泽镇</t>
    <phoneticPr fontId="1" type="noConversion"/>
  </si>
  <si>
    <t>会城街道办事处</t>
    <phoneticPr fontId="1" type="noConversion"/>
  </si>
  <si>
    <t>罗坑镇</t>
    <phoneticPr fontId="1" type="noConversion"/>
  </si>
  <si>
    <t>睦洲镇</t>
    <phoneticPr fontId="1" type="noConversion"/>
  </si>
  <si>
    <t>三江镇</t>
    <phoneticPr fontId="1" type="noConversion"/>
  </si>
  <si>
    <t>沙堆镇</t>
    <phoneticPr fontId="1" type="noConversion"/>
  </si>
  <si>
    <t>双水镇</t>
    <phoneticPr fontId="1" type="noConversion"/>
  </si>
  <si>
    <t>司前镇</t>
    <phoneticPr fontId="1" type="noConversion"/>
  </si>
  <si>
    <t>崖门镇</t>
    <phoneticPr fontId="1" type="noConversion"/>
  </si>
  <si>
    <t>古井镇</t>
    <phoneticPr fontId="1" type="noConversion"/>
  </si>
  <si>
    <t>永久基本农田保护
面积（亩）</t>
    <phoneticPr fontId="1" type="noConversion"/>
  </si>
  <si>
    <t>附件1：</t>
    <phoneticPr fontId="1" type="noConversion"/>
  </si>
  <si>
    <t>基本农田保护单位</t>
    <phoneticPr fontId="1" type="noConversion"/>
  </si>
  <si>
    <t>镇（街）</t>
    <phoneticPr fontId="1" type="noConversion"/>
  </si>
  <si>
    <t>备注</t>
    <phoneticPr fontId="1" type="noConversion"/>
  </si>
  <si>
    <t>0.1亩违法占用未复耕</t>
    <phoneticPr fontId="1" type="noConversion"/>
  </si>
  <si>
    <t>2.3亩违法占用未复耕</t>
    <phoneticPr fontId="1" type="noConversion"/>
  </si>
  <si>
    <t>2.8亩违法占用未复耕</t>
    <phoneticPr fontId="1" type="noConversion"/>
  </si>
  <si>
    <t>0.1亩违法占用未复耕</t>
    <phoneticPr fontId="1" type="noConversion"/>
  </si>
  <si>
    <t>共5.3亩违法占用未复耕</t>
    <phoneticPr fontId="1" type="noConversion"/>
  </si>
  <si>
    <t>南庚村委会</t>
    <phoneticPr fontId="1" type="noConversion"/>
  </si>
  <si>
    <t>台山市（调整到六堡村委会）</t>
    <phoneticPr fontId="1" type="noConversion"/>
  </si>
  <si>
    <t>潭冈村委会</t>
    <phoneticPr fontId="1" type="noConversion"/>
  </si>
  <si>
    <t>交贝石村委会</t>
    <phoneticPr fontId="1" type="noConversion"/>
  </si>
  <si>
    <t>昆仑村委会</t>
    <phoneticPr fontId="1" type="noConversion"/>
  </si>
  <si>
    <t>石乔村委会</t>
    <phoneticPr fontId="1" type="noConversion"/>
  </si>
  <si>
    <t>司前镇镇政府（国有）</t>
    <phoneticPr fontId="1" type="noConversion"/>
  </si>
  <si>
    <t>崖南林场（国有）</t>
    <phoneticPr fontId="1" type="noConversion"/>
  </si>
  <si>
    <t>围垦指挥部（国有）</t>
    <phoneticPr fontId="1" type="noConversion"/>
  </si>
  <si>
    <t>沙堆围垦（国有）</t>
    <phoneticPr fontId="1" type="noConversion"/>
  </si>
  <si>
    <t>罗坑围垦（国有）</t>
    <phoneticPr fontId="1" type="noConversion"/>
  </si>
  <si>
    <t>环城围垦（国有）</t>
    <phoneticPr fontId="1" type="noConversion"/>
  </si>
  <si>
    <t>荷塘围垦（国有）</t>
    <phoneticPr fontId="1" type="noConversion"/>
  </si>
  <si>
    <t>天等居委会</t>
    <phoneticPr fontId="1" type="noConversion"/>
  </si>
  <si>
    <t>大鳌镇林业站（国有）</t>
    <phoneticPr fontId="1" type="noConversion"/>
  </si>
  <si>
    <t>三十六顷村委会</t>
    <phoneticPr fontId="1" type="noConversion"/>
  </si>
  <si>
    <t>绿护屏（国有）</t>
    <phoneticPr fontId="1" type="noConversion"/>
  </si>
  <si>
    <t>五和农场（国有）</t>
    <phoneticPr fontId="1" type="noConversion"/>
  </si>
  <si>
    <t>慈溪村委会</t>
    <phoneticPr fontId="1" type="noConversion"/>
  </si>
  <si>
    <t>竹乔龙村委会</t>
    <phoneticPr fontId="1" type="noConversion"/>
  </si>
  <si>
    <t>茶坑村委会</t>
    <phoneticPr fontId="1" type="noConversion"/>
  </si>
  <si>
    <t>冲那村委会</t>
    <phoneticPr fontId="1" type="noConversion"/>
  </si>
  <si>
    <t>梁黄屋村委会</t>
    <phoneticPr fontId="1" type="noConversion"/>
  </si>
  <si>
    <t>坑口村委会</t>
    <phoneticPr fontId="1" type="noConversion"/>
  </si>
  <si>
    <t>京梅村委会</t>
    <phoneticPr fontId="1" type="noConversion"/>
  </si>
  <si>
    <t>京背村委会</t>
    <phoneticPr fontId="1" type="noConversion"/>
  </si>
  <si>
    <t>沙堆镇镇政府（国有）</t>
    <phoneticPr fontId="1" type="noConversion"/>
  </si>
  <si>
    <t>三江镇虎坑场（国有）</t>
    <phoneticPr fontId="1" type="noConversion"/>
  </si>
  <si>
    <t>水库林场（国有）</t>
    <phoneticPr fontId="1" type="noConversion"/>
  </si>
  <si>
    <t>崖海农场（国有）</t>
    <phoneticPr fontId="1" type="noConversion"/>
  </si>
  <si>
    <t>新会区水利局（调整到大滘村委会）</t>
    <phoneticPr fontId="1" type="noConversion"/>
  </si>
  <si>
    <t>新会区水利局（调整到沿江村委会）</t>
    <phoneticPr fontId="1" type="noConversion"/>
  </si>
  <si>
    <t>单位：元</t>
    <phoneticPr fontId="1" type="noConversion"/>
  </si>
  <si>
    <t>其中：
省级补助金额
（每亩15元）</t>
    <phoneticPr fontId="1" type="noConversion"/>
  </si>
  <si>
    <t>小计</t>
    <phoneticPr fontId="1" type="noConversion"/>
  </si>
  <si>
    <t>合计</t>
    <phoneticPr fontId="1" type="noConversion"/>
  </si>
  <si>
    <t>其中：
市级补助金额
（每亩约1.54元）</t>
    <phoneticPr fontId="1" type="noConversion"/>
  </si>
  <si>
    <t>本次补助资金合计（每亩约16.54元）</t>
    <phoneticPr fontId="1" type="noConversion"/>
  </si>
  <si>
    <t>2.根据《关于印发新会区耕地保护责任目标考核办法的通知》（新府办函〔2020〕436号），各镇长、办事处主任为第一责任人，对耕地保有量、永久基本农田保护面积、高标准农田建设任务、节约集约用地任务、“三旧”改造任务、土地执法监察工作及其他约束性考核指标负总责。因此，各镇应结合自查工作，核实、记录除执法检查确认违法占用永久基本农田外的非农建设、发展林果业或挖塘养殖及非不可抗力抛荒、荒芜或限制超过6个月的，取消发放下一年相应的永久基本农田保护补偿资金。</t>
    <phoneticPr fontId="1" type="noConversion"/>
  </si>
  <si>
    <t>备注：</t>
    <phoneticPr fontId="1" type="noConversion"/>
  </si>
  <si>
    <t>1.本次补助金额总额4,780,473.85元，其中省级补助金额4,334,873.85元（15元/亩），市级补助总额445,600元（约1.54元/亩），区级资金拨付到江门市新会区财政局社会保障基金财政专户。</t>
    <phoneticPr fontId="1" type="noConversion"/>
  </si>
  <si>
    <t>2019年度永久基本农田保护经济补偿省、市两级补助资金安排表</t>
    <phoneticPr fontId="1" type="noConversion"/>
  </si>
  <si>
    <t>圭峰区</t>
    <phoneticPr fontId="1" type="noConversion"/>
  </si>
  <si>
    <t>3、以上数据如存在小数误差，以实际发生数为准。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</si>
</sst>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4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3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3" fontId="4" fillId="0" borderId="5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0" applyNumberFormat="1" applyFont="1" applyBorder="1">
      <alignment vertical="center"/>
    </xf>
    <xf numFmtId="43" fontId="8" fillId="0" borderId="1" xfId="1" applyFont="1" applyBorder="1">
      <alignment vertical="center"/>
    </xf>
    <xf numFmtId="43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 wrapText="1"/>
    </xf>
    <xf numFmtId="43" fontId="7" fillId="0" borderId="1" xfId="0" applyNumberFormat="1" applyFont="1" applyFill="1" applyBorder="1">
      <alignment vertical="center"/>
    </xf>
    <xf numFmtId="43" fontId="7" fillId="0" borderId="1" xfId="1" applyFont="1" applyFill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3" fontId="8" fillId="2" borderId="1" xfId="0" applyNumberFormat="1" applyFont="1" applyFill="1" applyBorder="1">
      <alignment vertical="center"/>
    </xf>
    <xf numFmtId="43" fontId="8" fillId="2" borderId="1" xfId="1" applyFont="1" applyFill="1" applyBorder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1"/>
  <sheetViews>
    <sheetView tabSelected="1" workbookViewId="0">
      <pane xSplit="5" ySplit="4" topLeftCell="F50" activePane="bottomRight" state="frozen"/>
      <selection pane="topRight" activeCell="F1" sqref="F1"/>
      <selection pane="bottomLeft" activeCell="A5" sqref="A5"/>
      <selection pane="bottomRight" activeCell="D56" sqref="A1:H221"/>
    </sheetView>
  </sheetViews>
  <sheetFormatPr defaultRowHeight="13.5"/>
  <cols>
    <col min="1" max="1" width="4.625" customWidth="1"/>
    <col min="2" max="2" width="8.75" customWidth="1"/>
    <col min="3" max="3" width="30.125" style="2" customWidth="1"/>
    <col min="4" max="4" width="18.75" customWidth="1"/>
    <col min="5" max="5" width="20.25" customWidth="1"/>
    <col min="6" max="6" width="19.375" customWidth="1"/>
    <col min="7" max="7" width="19.5" style="1" customWidth="1"/>
    <col min="8" max="8" width="26" customWidth="1"/>
  </cols>
  <sheetData>
    <row r="1" spans="1:8" ht="18.75">
      <c r="A1" s="4" t="s">
        <v>180</v>
      </c>
      <c r="B1" s="5"/>
      <c r="C1" s="6"/>
      <c r="D1" s="5"/>
      <c r="E1" s="5"/>
      <c r="F1" s="5"/>
      <c r="G1" s="7"/>
      <c r="H1" s="5"/>
    </row>
    <row r="2" spans="1:8" ht="32.25" customHeight="1">
      <c r="A2" s="8" t="s">
        <v>230</v>
      </c>
      <c r="B2" s="8"/>
      <c r="C2" s="8"/>
      <c r="D2" s="8"/>
      <c r="E2" s="8"/>
      <c r="F2" s="8"/>
      <c r="G2" s="8"/>
      <c r="H2" s="8"/>
    </row>
    <row r="3" spans="1:8" ht="25.5">
      <c r="A3" s="9"/>
      <c r="B3" s="9"/>
      <c r="C3" s="10"/>
      <c r="D3" s="9"/>
      <c r="E3" s="11"/>
      <c r="F3" s="5"/>
      <c r="G3" s="12"/>
      <c r="H3" s="13" t="s">
        <v>221</v>
      </c>
    </row>
    <row r="4" spans="1:8" s="3" customFormat="1" ht="46.5" customHeight="1">
      <c r="A4" s="14" t="s">
        <v>167</v>
      </c>
      <c r="B4" s="14" t="s">
        <v>182</v>
      </c>
      <c r="C4" s="15" t="s">
        <v>181</v>
      </c>
      <c r="D4" s="15" t="s">
        <v>179</v>
      </c>
      <c r="E4" s="15" t="s">
        <v>226</v>
      </c>
      <c r="F4" s="15" t="s">
        <v>222</v>
      </c>
      <c r="G4" s="16" t="s">
        <v>225</v>
      </c>
      <c r="H4" s="14" t="s">
        <v>183</v>
      </c>
    </row>
    <row r="5" spans="1:8" ht="20.100000000000001" customHeight="1">
      <c r="A5" s="17">
        <v>1</v>
      </c>
      <c r="B5" s="18" t="s">
        <v>168</v>
      </c>
      <c r="C5" s="19" t="s">
        <v>223</v>
      </c>
      <c r="D5" s="20">
        <v>20719.79</v>
      </c>
      <c r="E5" s="20">
        <f>F5+G5</f>
        <v>342744.97147993644</v>
      </c>
      <c r="F5" s="20">
        <v>310796.84999999998</v>
      </c>
      <c r="G5" s="21">
        <f t="shared" ref="G5:G67" si="0">(D5/288991.59)*445600</f>
        <v>31948.121479936493</v>
      </c>
      <c r="H5" s="22"/>
    </row>
    <row r="6" spans="1:8" ht="20.100000000000001" customHeight="1">
      <c r="A6" s="17"/>
      <c r="B6" s="18"/>
      <c r="C6" s="23" t="s">
        <v>19</v>
      </c>
      <c r="D6" s="22">
        <v>1356.6900000000003</v>
      </c>
      <c r="E6" s="22">
        <f>F6+G6</f>
        <v>22442.248466664729</v>
      </c>
      <c r="F6" s="22">
        <v>20350.350000000006</v>
      </c>
      <c r="G6" s="24">
        <f t="shared" si="0"/>
        <v>2091.898466664722</v>
      </c>
      <c r="H6" s="25"/>
    </row>
    <row r="7" spans="1:8" ht="20.100000000000001" customHeight="1">
      <c r="A7" s="17"/>
      <c r="B7" s="18"/>
      <c r="C7" s="23" t="s">
        <v>15</v>
      </c>
      <c r="D7" s="22">
        <v>1443.09</v>
      </c>
      <c r="E7" s="22">
        <f t="shared" ref="E7:E69" si="1">F7+G7</f>
        <v>23871.469782897482</v>
      </c>
      <c r="F7" s="22">
        <v>21646.349999999995</v>
      </c>
      <c r="G7" s="24">
        <f t="shared" si="0"/>
        <v>2225.1197828974882</v>
      </c>
      <c r="H7" s="25"/>
    </row>
    <row r="8" spans="1:8" ht="20.100000000000001" customHeight="1">
      <c r="A8" s="17"/>
      <c r="B8" s="18"/>
      <c r="C8" s="23" t="s">
        <v>18</v>
      </c>
      <c r="D8" s="22">
        <v>1419.5700000000002</v>
      </c>
      <c r="E8" s="22">
        <f t="shared" si="1"/>
        <v>23482.403980145238</v>
      </c>
      <c r="F8" s="22">
        <v>21293.550000000003</v>
      </c>
      <c r="G8" s="24">
        <f t="shared" si="0"/>
        <v>2188.8539801452357</v>
      </c>
      <c r="H8" s="25"/>
    </row>
    <row r="9" spans="1:8" ht="20.100000000000001" customHeight="1">
      <c r="A9" s="17"/>
      <c r="B9" s="18"/>
      <c r="C9" s="23" t="s">
        <v>7</v>
      </c>
      <c r="D9" s="22">
        <v>2842.91</v>
      </c>
      <c r="E9" s="22">
        <f t="shared" si="1"/>
        <v>47027.170973741828</v>
      </c>
      <c r="F9" s="22">
        <v>42643.65</v>
      </c>
      <c r="G9" s="24">
        <f t="shared" si="0"/>
        <v>4383.5209737418299</v>
      </c>
      <c r="H9" s="25"/>
    </row>
    <row r="10" spans="1:8" ht="20.100000000000001" customHeight="1">
      <c r="A10" s="17"/>
      <c r="B10" s="18"/>
      <c r="C10" s="23" t="s">
        <v>203</v>
      </c>
      <c r="D10" s="22">
        <v>6.45</v>
      </c>
      <c r="E10" s="22">
        <f t="shared" si="1"/>
        <v>106.69534131598778</v>
      </c>
      <c r="F10" s="22">
        <v>96.75</v>
      </c>
      <c r="G10" s="24">
        <f t="shared" si="0"/>
        <v>9.9453413159877773</v>
      </c>
      <c r="H10" s="25"/>
    </row>
    <row r="11" spans="1:8" ht="20.100000000000001" customHeight="1">
      <c r="A11" s="17"/>
      <c r="B11" s="18"/>
      <c r="C11" s="23" t="s">
        <v>14</v>
      </c>
      <c r="D11" s="22">
        <v>95.97</v>
      </c>
      <c r="E11" s="22">
        <f t="shared" si="1"/>
        <v>1587.5274273016041</v>
      </c>
      <c r="F11" s="22">
        <v>1439.55</v>
      </c>
      <c r="G11" s="24">
        <f t="shared" si="0"/>
        <v>147.97742730160417</v>
      </c>
      <c r="H11" s="25"/>
    </row>
    <row r="12" spans="1:8" ht="20.100000000000001" customHeight="1">
      <c r="A12" s="17"/>
      <c r="B12" s="18"/>
      <c r="C12" s="23" t="s">
        <v>10</v>
      </c>
      <c r="D12" s="22">
        <v>1104.8899999999999</v>
      </c>
      <c r="E12" s="22">
        <f t="shared" si="1"/>
        <v>18276.994676995615</v>
      </c>
      <c r="F12" s="22">
        <v>16573.349999999999</v>
      </c>
      <c r="G12" s="24">
        <f t="shared" si="0"/>
        <v>1703.6446769956174</v>
      </c>
      <c r="H12" s="25"/>
    </row>
    <row r="13" spans="1:8" ht="20.100000000000001" customHeight="1">
      <c r="A13" s="17"/>
      <c r="B13" s="18"/>
      <c r="C13" s="23" t="s">
        <v>6</v>
      </c>
      <c r="D13" s="22">
        <v>1015.09</v>
      </c>
      <c r="E13" s="22">
        <f t="shared" si="1"/>
        <v>16791.530855262954</v>
      </c>
      <c r="F13" s="22">
        <v>15226.350000000002</v>
      </c>
      <c r="G13" s="24">
        <f t="shared" si="0"/>
        <v>1565.1808552629507</v>
      </c>
      <c r="H13" s="25"/>
    </row>
    <row r="14" spans="1:8" ht="20.100000000000001" customHeight="1">
      <c r="A14" s="17"/>
      <c r="B14" s="18"/>
      <c r="C14" s="23" t="s">
        <v>5</v>
      </c>
      <c r="D14" s="22">
        <v>1378.41</v>
      </c>
      <c r="E14" s="22">
        <f t="shared" si="1"/>
        <v>22801.538825328793</v>
      </c>
      <c r="F14" s="22">
        <v>20676.150000000001</v>
      </c>
      <c r="G14" s="24">
        <f t="shared" si="0"/>
        <v>2125.3888253287923</v>
      </c>
      <c r="H14" s="25"/>
    </row>
    <row r="15" spans="1:8" ht="20.100000000000001" customHeight="1">
      <c r="A15" s="17"/>
      <c r="B15" s="18"/>
      <c r="C15" s="23" t="s">
        <v>13</v>
      </c>
      <c r="D15" s="22">
        <v>585.63</v>
      </c>
      <c r="E15" s="22">
        <f t="shared" si="1"/>
        <v>9687.4407340902217</v>
      </c>
      <c r="F15" s="22">
        <v>8784.4500000000007</v>
      </c>
      <c r="G15" s="24">
        <f t="shared" si="0"/>
        <v>902.99073409022037</v>
      </c>
      <c r="H15" s="25"/>
    </row>
    <row r="16" spans="1:8" ht="20.100000000000001" customHeight="1">
      <c r="A16" s="17"/>
      <c r="B16" s="18"/>
      <c r="C16" s="23" t="s">
        <v>204</v>
      </c>
      <c r="D16" s="22">
        <v>1059.8900000000001</v>
      </c>
      <c r="E16" s="22">
        <f t="shared" si="1"/>
        <v>17532.608574791051</v>
      </c>
      <c r="F16" s="22">
        <v>15898.349999999999</v>
      </c>
      <c r="G16" s="24">
        <f t="shared" si="0"/>
        <v>1634.2585747910518</v>
      </c>
      <c r="H16" s="25"/>
    </row>
    <row r="17" spans="1:8" ht="20.100000000000001" customHeight="1">
      <c r="A17" s="17"/>
      <c r="B17" s="18"/>
      <c r="C17" s="23" t="s">
        <v>11</v>
      </c>
      <c r="D17" s="22">
        <v>1259.4000000000001</v>
      </c>
      <c r="E17" s="22">
        <f t="shared" si="1"/>
        <v>20832.885713698455</v>
      </c>
      <c r="F17" s="22">
        <v>18891.000000000004</v>
      </c>
      <c r="G17" s="24">
        <f t="shared" si="0"/>
        <v>1941.8857136984507</v>
      </c>
      <c r="H17" s="25"/>
    </row>
    <row r="18" spans="1:8" ht="20.100000000000001" customHeight="1">
      <c r="A18" s="17"/>
      <c r="B18" s="18"/>
      <c r="C18" s="23" t="s">
        <v>12</v>
      </c>
      <c r="D18" s="22">
        <v>2189.6300000000006</v>
      </c>
      <c r="E18" s="22">
        <f t="shared" si="1"/>
        <v>36220.669799337411</v>
      </c>
      <c r="F18" s="22">
        <v>32844.449999999997</v>
      </c>
      <c r="G18" s="24">
        <f t="shared" si="0"/>
        <v>3376.2197993374139</v>
      </c>
      <c r="H18" s="25"/>
    </row>
    <row r="19" spans="1:8" ht="20.100000000000001" customHeight="1">
      <c r="A19" s="17"/>
      <c r="B19" s="18"/>
      <c r="C19" s="23" t="s">
        <v>17</v>
      </c>
      <c r="D19" s="22">
        <v>190.97000000000003</v>
      </c>
      <c r="E19" s="22">
        <f t="shared" si="1"/>
        <v>3159.0091986223547</v>
      </c>
      <c r="F19" s="22">
        <v>2864.55</v>
      </c>
      <c r="G19" s="24">
        <f t="shared" si="0"/>
        <v>294.45919862235439</v>
      </c>
      <c r="H19" s="25"/>
    </row>
    <row r="20" spans="1:8" ht="20.100000000000001" customHeight="1">
      <c r="A20" s="17"/>
      <c r="B20" s="18"/>
      <c r="C20" s="23" t="s">
        <v>9</v>
      </c>
      <c r="D20" s="22">
        <v>1623.69</v>
      </c>
      <c r="E20" s="22">
        <f t="shared" si="1"/>
        <v>26858.939339745146</v>
      </c>
      <c r="F20" s="22">
        <v>24355.35</v>
      </c>
      <c r="G20" s="24">
        <f t="shared" si="0"/>
        <v>2503.5893397451459</v>
      </c>
      <c r="H20" s="25"/>
    </row>
    <row r="21" spans="1:8" ht="20.100000000000001" customHeight="1">
      <c r="A21" s="17"/>
      <c r="B21" s="18"/>
      <c r="C21" s="23" t="s">
        <v>16</v>
      </c>
      <c r="D21" s="22">
        <v>1653.4800000000002</v>
      </c>
      <c r="E21" s="22">
        <f t="shared" si="1"/>
        <v>27351.722939404564</v>
      </c>
      <c r="F21" s="22">
        <v>24802.199999999997</v>
      </c>
      <c r="G21" s="24">
        <f t="shared" si="0"/>
        <v>2549.5229394045691</v>
      </c>
      <c r="H21" s="25"/>
    </row>
    <row r="22" spans="1:8" ht="20.100000000000001" customHeight="1">
      <c r="A22" s="17"/>
      <c r="B22" s="18"/>
      <c r="C22" s="23" t="s">
        <v>8</v>
      </c>
      <c r="D22" s="22">
        <v>1494.03</v>
      </c>
      <c r="E22" s="22">
        <f t="shared" si="1"/>
        <v>24714.114850593054</v>
      </c>
      <c r="F22" s="22">
        <v>22410.449999999997</v>
      </c>
      <c r="G22" s="24">
        <f t="shared" si="0"/>
        <v>2303.6648505930566</v>
      </c>
      <c r="H22" s="25"/>
    </row>
    <row r="23" spans="1:8" ht="20.100000000000001" customHeight="1">
      <c r="A23" s="17">
        <v>2</v>
      </c>
      <c r="B23" s="18" t="s">
        <v>169</v>
      </c>
      <c r="C23" s="19" t="s">
        <v>223</v>
      </c>
      <c r="D23" s="20">
        <v>18104.900000000005</v>
      </c>
      <c r="E23" s="20">
        <f>F23+G23</f>
        <v>299489.6875956321</v>
      </c>
      <c r="F23" s="20">
        <v>271573.5</v>
      </c>
      <c r="G23" s="21">
        <f t="shared" si="0"/>
        <v>27916.187595632113</v>
      </c>
      <c r="H23" s="25"/>
    </row>
    <row r="24" spans="1:8" ht="20.100000000000001" customHeight="1">
      <c r="A24" s="17"/>
      <c r="B24" s="18"/>
      <c r="C24" s="23" t="s">
        <v>30</v>
      </c>
      <c r="D24" s="22">
        <v>1819.72</v>
      </c>
      <c r="E24" s="22">
        <f t="shared" si="1"/>
        <v>30101.650620082051</v>
      </c>
      <c r="F24" s="22">
        <v>27295.799999999992</v>
      </c>
      <c r="G24" s="24">
        <f t="shared" si="0"/>
        <v>2805.8506200820584</v>
      </c>
      <c r="H24" s="25"/>
    </row>
    <row r="25" spans="1:8" ht="20.100000000000001" customHeight="1">
      <c r="A25" s="17"/>
      <c r="B25" s="18"/>
      <c r="C25" s="23" t="s">
        <v>23</v>
      </c>
      <c r="D25" s="22">
        <v>420.48</v>
      </c>
      <c r="E25" s="22">
        <f t="shared" si="1"/>
        <v>6955.543738999464</v>
      </c>
      <c r="F25" s="22">
        <v>6307.2000000000007</v>
      </c>
      <c r="G25" s="24">
        <f t="shared" si="0"/>
        <v>648.34373899946365</v>
      </c>
      <c r="H25" s="25"/>
    </row>
    <row r="26" spans="1:8" ht="20.100000000000001" customHeight="1">
      <c r="A26" s="17"/>
      <c r="B26" s="18"/>
      <c r="C26" s="23" t="s">
        <v>22</v>
      </c>
      <c r="D26" s="22">
        <v>1403.95</v>
      </c>
      <c r="E26" s="22">
        <f t="shared" si="1"/>
        <v>23224.019293113342</v>
      </c>
      <c r="F26" s="22">
        <v>21059.250000000004</v>
      </c>
      <c r="G26" s="24">
        <f t="shared" si="0"/>
        <v>2164.7692931133392</v>
      </c>
      <c r="H26" s="25"/>
    </row>
    <row r="27" spans="1:8" ht="20.100000000000001" customHeight="1">
      <c r="A27" s="17"/>
      <c r="B27" s="18"/>
      <c r="C27" s="23" t="s">
        <v>33</v>
      </c>
      <c r="D27" s="22">
        <v>267.33999999999997</v>
      </c>
      <c r="E27" s="22">
        <f t="shared" si="1"/>
        <v>4422.3151236304138</v>
      </c>
      <c r="F27" s="22">
        <v>4010.1</v>
      </c>
      <c r="G27" s="24">
        <f t="shared" si="0"/>
        <v>412.21512363041421</v>
      </c>
      <c r="H27" s="25"/>
    </row>
    <row r="28" spans="1:8" ht="20.100000000000001" customHeight="1">
      <c r="A28" s="17"/>
      <c r="B28" s="18"/>
      <c r="C28" s="23" t="s">
        <v>31</v>
      </c>
      <c r="D28" s="22">
        <v>444.15</v>
      </c>
      <c r="E28" s="22">
        <f t="shared" si="1"/>
        <v>7347.0908287590655</v>
      </c>
      <c r="F28" s="22">
        <v>6662.25</v>
      </c>
      <c r="G28" s="24">
        <f t="shared" si="0"/>
        <v>684.84082875906518</v>
      </c>
      <c r="H28" s="25"/>
    </row>
    <row r="29" spans="1:8" ht="20.100000000000001" customHeight="1">
      <c r="A29" s="17"/>
      <c r="B29" s="18"/>
      <c r="C29" s="23" t="s">
        <v>32</v>
      </c>
      <c r="D29" s="22">
        <v>620.61</v>
      </c>
      <c r="E29" s="22">
        <f t="shared" si="1"/>
        <v>10266.0768642039</v>
      </c>
      <c r="F29" s="22">
        <v>9309.1499999999978</v>
      </c>
      <c r="G29" s="24">
        <f t="shared" si="0"/>
        <v>956.92686420390282</v>
      </c>
      <c r="H29" s="25"/>
    </row>
    <row r="30" spans="1:8" ht="20.100000000000001" customHeight="1">
      <c r="A30" s="17"/>
      <c r="B30" s="18"/>
      <c r="C30" s="23" t="s">
        <v>21</v>
      </c>
      <c r="D30" s="22">
        <v>1903.4700000000003</v>
      </c>
      <c r="E30" s="22">
        <f t="shared" si="1"/>
        <v>31487.035865851671</v>
      </c>
      <c r="F30" s="22">
        <v>28552.050000000003</v>
      </c>
      <c r="G30" s="24">
        <f t="shared" si="0"/>
        <v>2934.9858658516673</v>
      </c>
      <c r="H30" s="25"/>
    </row>
    <row r="31" spans="1:8" ht="37.5" customHeight="1">
      <c r="A31" s="17"/>
      <c r="B31" s="18"/>
      <c r="C31" s="23" t="s">
        <v>162</v>
      </c>
      <c r="D31" s="22">
        <v>5.64</v>
      </c>
      <c r="E31" s="22">
        <f t="shared" si="1"/>
        <v>93.296391476305587</v>
      </c>
      <c r="F31" s="22">
        <v>84.6</v>
      </c>
      <c r="G31" s="24">
        <f t="shared" si="0"/>
        <v>8.6963914763055907</v>
      </c>
      <c r="H31" s="25"/>
    </row>
    <row r="32" spans="1:8" ht="20.100000000000001" customHeight="1">
      <c r="A32" s="17"/>
      <c r="B32" s="18"/>
      <c r="C32" s="23" t="s">
        <v>26</v>
      </c>
      <c r="D32" s="22">
        <v>2077.9800000000005</v>
      </c>
      <c r="E32" s="22">
        <f t="shared" si="1"/>
        <v>34373.765170200968</v>
      </c>
      <c r="F32" s="22">
        <v>31169.699999999993</v>
      </c>
      <c r="G32" s="24">
        <f t="shared" si="0"/>
        <v>3204.0651702009741</v>
      </c>
      <c r="H32" s="25"/>
    </row>
    <row r="33" spans="1:8" ht="20.100000000000001" customHeight="1">
      <c r="A33" s="17"/>
      <c r="B33" s="18"/>
      <c r="C33" s="23" t="s">
        <v>24</v>
      </c>
      <c r="D33" s="22">
        <v>449.18000000000006</v>
      </c>
      <c r="E33" s="22">
        <f t="shared" si="1"/>
        <v>7430.2966530721515</v>
      </c>
      <c r="F33" s="22">
        <v>6737.699999999998</v>
      </c>
      <c r="G33" s="24">
        <f t="shared" si="0"/>
        <v>692.59665307215346</v>
      </c>
      <c r="H33" s="25"/>
    </row>
    <row r="34" spans="1:8" ht="20.100000000000001" customHeight="1">
      <c r="A34" s="17"/>
      <c r="B34" s="18"/>
      <c r="C34" s="23" t="s">
        <v>29</v>
      </c>
      <c r="D34" s="22">
        <v>589.36</v>
      </c>
      <c r="E34" s="22">
        <f t="shared" si="1"/>
        <v>9749.1420710062866</v>
      </c>
      <c r="F34" s="22">
        <v>8840.4</v>
      </c>
      <c r="G34" s="24">
        <f t="shared" si="0"/>
        <v>908.74207100628769</v>
      </c>
      <c r="H34" s="25"/>
    </row>
    <row r="35" spans="1:8" ht="20.100000000000001" customHeight="1">
      <c r="A35" s="17"/>
      <c r="B35" s="18"/>
      <c r="C35" s="23" t="s">
        <v>28</v>
      </c>
      <c r="D35" s="22">
        <v>1437.6999999999998</v>
      </c>
      <c r="E35" s="22">
        <f t="shared" si="1"/>
        <v>23782.308869766763</v>
      </c>
      <c r="F35" s="22">
        <v>21565.5</v>
      </c>
      <c r="G35" s="24">
        <f t="shared" si="0"/>
        <v>2216.8088697667631</v>
      </c>
      <c r="H35" s="25"/>
    </row>
    <row r="36" spans="1:8" ht="20.100000000000001" customHeight="1">
      <c r="A36" s="17"/>
      <c r="B36" s="18"/>
      <c r="C36" s="23" t="s">
        <v>27</v>
      </c>
      <c r="D36" s="22">
        <v>1487.19</v>
      </c>
      <c r="E36" s="22">
        <f t="shared" si="1"/>
        <v>24600.968163057965</v>
      </c>
      <c r="F36" s="22">
        <v>22307.850000000002</v>
      </c>
      <c r="G36" s="24">
        <f t="shared" si="0"/>
        <v>2293.1181630579631</v>
      </c>
      <c r="H36" s="25"/>
    </row>
    <row r="37" spans="1:8" ht="36.75" customHeight="1">
      <c r="A37" s="17"/>
      <c r="B37" s="18"/>
      <c r="C37" s="23" t="s">
        <v>220</v>
      </c>
      <c r="D37" s="22">
        <v>38.25</v>
      </c>
      <c r="E37" s="22">
        <f t="shared" si="1"/>
        <v>632.72818687388099</v>
      </c>
      <c r="F37" s="22">
        <v>573.75</v>
      </c>
      <c r="G37" s="24">
        <f t="shared" si="0"/>
        <v>58.978186873881</v>
      </c>
      <c r="H37" s="26"/>
    </row>
    <row r="38" spans="1:8" ht="20.100000000000001" customHeight="1">
      <c r="A38" s="17"/>
      <c r="B38" s="18"/>
      <c r="C38" s="23" t="s">
        <v>0</v>
      </c>
      <c r="D38" s="22">
        <v>3546.6500000000015</v>
      </c>
      <c r="E38" s="22">
        <f t="shared" si="1"/>
        <v>58668.377097418306</v>
      </c>
      <c r="F38" s="22">
        <v>53199.75</v>
      </c>
      <c r="G38" s="24">
        <f t="shared" si="0"/>
        <v>5468.6270974183035</v>
      </c>
      <c r="H38" s="25"/>
    </row>
    <row r="39" spans="1:8" ht="20.100000000000001" customHeight="1">
      <c r="A39" s="17"/>
      <c r="B39" s="18"/>
      <c r="C39" s="23" t="s">
        <v>25</v>
      </c>
      <c r="D39" s="22">
        <v>1593.2299999999996</v>
      </c>
      <c r="E39" s="22">
        <f t="shared" si="1"/>
        <v>26355.072658119567</v>
      </c>
      <c r="F39" s="22">
        <v>23898.45</v>
      </c>
      <c r="G39" s="24">
        <f t="shared" si="0"/>
        <v>2456.622658119566</v>
      </c>
      <c r="H39" s="25"/>
    </row>
    <row r="40" spans="1:8" ht="20.100000000000001" customHeight="1">
      <c r="A40" s="17">
        <v>3</v>
      </c>
      <c r="B40" s="18" t="s">
        <v>178</v>
      </c>
      <c r="C40" s="19" t="s">
        <v>223</v>
      </c>
      <c r="D40" s="20">
        <v>16806.370000000003</v>
      </c>
      <c r="E40" s="20">
        <f t="shared" si="1"/>
        <v>278009.51681128331</v>
      </c>
      <c r="F40" s="20">
        <v>252095.55</v>
      </c>
      <c r="G40" s="21">
        <f t="shared" si="0"/>
        <v>25913.966811283335</v>
      </c>
      <c r="H40" s="25"/>
    </row>
    <row r="41" spans="1:8" ht="20.100000000000001" customHeight="1">
      <c r="A41" s="17"/>
      <c r="B41" s="18"/>
      <c r="C41" s="23" t="s">
        <v>207</v>
      </c>
      <c r="D41" s="22">
        <v>1951.46</v>
      </c>
      <c r="E41" s="22">
        <f t="shared" si="1"/>
        <v>32280.882289069381</v>
      </c>
      <c r="F41" s="22">
        <v>29271.9</v>
      </c>
      <c r="G41" s="24">
        <f t="shared" si="0"/>
        <v>3008.9822890693808</v>
      </c>
      <c r="H41" s="25"/>
    </row>
    <row r="42" spans="1:8" ht="20.100000000000001" customHeight="1">
      <c r="A42" s="17"/>
      <c r="B42" s="18"/>
      <c r="C42" s="23" t="s">
        <v>46</v>
      </c>
      <c r="D42" s="22">
        <v>40.71</v>
      </c>
      <c r="E42" s="22">
        <f t="shared" si="1"/>
        <v>673.42129379439723</v>
      </c>
      <c r="F42" s="22">
        <v>610.65</v>
      </c>
      <c r="G42" s="24">
        <f t="shared" si="0"/>
        <v>62.771293794397259</v>
      </c>
      <c r="H42" s="25"/>
    </row>
    <row r="43" spans="1:8" ht="20.100000000000001" customHeight="1">
      <c r="A43" s="17"/>
      <c r="B43" s="18"/>
      <c r="C43" s="23" t="s">
        <v>34</v>
      </c>
      <c r="D43" s="22">
        <v>916.29999999999984</v>
      </c>
      <c r="E43" s="22">
        <f t="shared" si="1"/>
        <v>15157.355232223192</v>
      </c>
      <c r="F43" s="22">
        <v>13744.499999999998</v>
      </c>
      <c r="G43" s="24">
        <f t="shared" si="0"/>
        <v>1412.8552322231933</v>
      </c>
      <c r="H43" s="25"/>
    </row>
    <row r="44" spans="1:8" ht="20.100000000000001" customHeight="1">
      <c r="A44" s="17"/>
      <c r="B44" s="18"/>
      <c r="C44" s="23" t="s">
        <v>43</v>
      </c>
      <c r="D44" s="22">
        <v>808.66</v>
      </c>
      <c r="E44" s="22">
        <f t="shared" si="1"/>
        <v>13376.783675749872</v>
      </c>
      <c r="F44" s="22">
        <v>12129.9</v>
      </c>
      <c r="G44" s="24">
        <f t="shared" si="0"/>
        <v>1246.8836757498721</v>
      </c>
      <c r="H44" s="25"/>
    </row>
    <row r="45" spans="1:8" ht="20.100000000000001" customHeight="1">
      <c r="A45" s="17"/>
      <c r="B45" s="18"/>
      <c r="C45" s="23" t="s">
        <v>35</v>
      </c>
      <c r="D45" s="22">
        <v>200.14</v>
      </c>
      <c r="E45" s="22">
        <f t="shared" si="1"/>
        <v>3310.6985443382623</v>
      </c>
      <c r="F45" s="22">
        <v>3002.1</v>
      </c>
      <c r="G45" s="24">
        <f t="shared" si="0"/>
        <v>308.59854433826251</v>
      </c>
      <c r="H45" s="25"/>
    </row>
    <row r="46" spans="1:8" ht="20.100000000000001" customHeight="1">
      <c r="A46" s="17"/>
      <c r="B46" s="18"/>
      <c r="C46" s="23" t="s">
        <v>37</v>
      </c>
      <c r="D46" s="22">
        <v>1202.8600000000001</v>
      </c>
      <c r="E46" s="22">
        <f t="shared" si="1"/>
        <v>19897.605931061869</v>
      </c>
      <c r="F46" s="22">
        <v>18042.900000000001</v>
      </c>
      <c r="G46" s="24">
        <f t="shared" si="0"/>
        <v>1854.7059310618695</v>
      </c>
      <c r="H46" s="25"/>
    </row>
    <row r="47" spans="1:8" ht="20.100000000000001" customHeight="1">
      <c r="A47" s="17"/>
      <c r="B47" s="18"/>
      <c r="C47" s="23" t="s">
        <v>36</v>
      </c>
      <c r="D47" s="22">
        <v>2391.69</v>
      </c>
      <c r="E47" s="22">
        <f t="shared" si="1"/>
        <v>39563.128817369739</v>
      </c>
      <c r="F47" s="22">
        <v>35875.35</v>
      </c>
      <c r="G47" s="24">
        <f t="shared" si="0"/>
        <v>3687.7788173697372</v>
      </c>
      <c r="H47" s="25"/>
    </row>
    <row r="48" spans="1:8" ht="20.100000000000001" customHeight="1">
      <c r="A48" s="17"/>
      <c r="B48" s="18"/>
      <c r="C48" s="23" t="s">
        <v>42</v>
      </c>
      <c r="D48" s="22">
        <v>619.65</v>
      </c>
      <c r="E48" s="22">
        <f t="shared" si="1"/>
        <v>10250.196627356872</v>
      </c>
      <c r="F48" s="22">
        <v>9294.75</v>
      </c>
      <c r="G48" s="24">
        <f t="shared" si="0"/>
        <v>955.44662735687223</v>
      </c>
      <c r="H48" s="25"/>
    </row>
    <row r="49" spans="1:8" ht="20.100000000000001" customHeight="1">
      <c r="A49" s="17"/>
      <c r="B49" s="18"/>
      <c r="C49" s="23" t="s">
        <v>40</v>
      </c>
      <c r="D49" s="22">
        <v>2071.62</v>
      </c>
      <c r="E49" s="22">
        <f t="shared" si="1"/>
        <v>34268.558601089397</v>
      </c>
      <c r="F49" s="22">
        <v>31074.3</v>
      </c>
      <c r="G49" s="24">
        <f t="shared" si="0"/>
        <v>3194.2586010893947</v>
      </c>
      <c r="H49" s="25"/>
    </row>
    <row r="50" spans="1:8" ht="20.100000000000001" customHeight="1">
      <c r="A50" s="17"/>
      <c r="B50" s="18"/>
      <c r="C50" s="23" t="s">
        <v>38</v>
      </c>
      <c r="D50" s="22">
        <v>2402.5600000000004</v>
      </c>
      <c r="E50" s="22">
        <f t="shared" si="1"/>
        <v>39742.939415835586</v>
      </c>
      <c r="F50" s="22">
        <v>36038.399999999987</v>
      </c>
      <c r="G50" s="24">
        <f t="shared" si="0"/>
        <v>3704.5394158355966</v>
      </c>
      <c r="H50" s="25"/>
    </row>
    <row r="51" spans="1:8" ht="20.100000000000001" customHeight="1">
      <c r="A51" s="17"/>
      <c r="B51" s="18"/>
      <c r="C51" s="23" t="s">
        <v>44</v>
      </c>
      <c r="D51" s="22">
        <v>803.1</v>
      </c>
      <c r="E51" s="22">
        <f t="shared" si="1"/>
        <v>13284.810637344155</v>
      </c>
      <c r="F51" s="22">
        <v>12046.500000000002</v>
      </c>
      <c r="G51" s="24">
        <f t="shared" si="0"/>
        <v>1238.3106373441524</v>
      </c>
      <c r="H51" s="25"/>
    </row>
    <row r="52" spans="1:8" ht="20.100000000000001" customHeight="1">
      <c r="A52" s="17"/>
      <c r="B52" s="18"/>
      <c r="C52" s="23" t="s">
        <v>41</v>
      </c>
      <c r="D52" s="22">
        <v>981.61000000000013</v>
      </c>
      <c r="E52" s="22">
        <f t="shared" si="1"/>
        <v>16237.707595222755</v>
      </c>
      <c r="F52" s="22">
        <v>14724.150000000001</v>
      </c>
      <c r="G52" s="24">
        <f t="shared" si="0"/>
        <v>1513.5575952227539</v>
      </c>
      <c r="H52" s="25"/>
    </row>
    <row r="53" spans="1:8" ht="20.100000000000001" customHeight="1">
      <c r="A53" s="17"/>
      <c r="B53" s="18"/>
      <c r="C53" s="23" t="s">
        <v>39</v>
      </c>
      <c r="D53" s="22">
        <v>922.13</v>
      </c>
      <c r="E53" s="22">
        <f t="shared" si="1"/>
        <v>15253.794587242141</v>
      </c>
      <c r="F53" s="22">
        <v>13831.95</v>
      </c>
      <c r="G53" s="24">
        <f t="shared" si="0"/>
        <v>1421.8445872421407</v>
      </c>
      <c r="H53" s="25"/>
    </row>
    <row r="54" spans="1:8" ht="20.100000000000001" customHeight="1">
      <c r="A54" s="17"/>
      <c r="B54" s="18"/>
      <c r="C54" s="23" t="s">
        <v>45</v>
      </c>
      <c r="D54" s="22">
        <v>1257.6600000000001</v>
      </c>
      <c r="E54" s="22">
        <f t="shared" si="1"/>
        <v>20804.102784413208</v>
      </c>
      <c r="F54" s="22">
        <v>18864.900000000001</v>
      </c>
      <c r="G54" s="24">
        <f t="shared" si="0"/>
        <v>1939.2027844132074</v>
      </c>
      <c r="H54" s="25"/>
    </row>
    <row r="55" spans="1:8" ht="20.100000000000001" customHeight="1">
      <c r="A55" s="17"/>
      <c r="B55" s="18"/>
      <c r="C55" s="23" t="s">
        <v>208</v>
      </c>
      <c r="D55" s="22">
        <v>236.22</v>
      </c>
      <c r="E55" s="22">
        <f t="shared" si="1"/>
        <v>3907.5307791725013</v>
      </c>
      <c r="F55" s="22">
        <v>3543.3</v>
      </c>
      <c r="G55" s="24">
        <f t="shared" si="0"/>
        <v>364.23077917250117</v>
      </c>
      <c r="H55" s="25"/>
    </row>
    <row r="56" spans="1:8" ht="20.100000000000001" customHeight="1">
      <c r="A56" s="17">
        <v>4</v>
      </c>
      <c r="B56" s="18" t="s">
        <v>170</v>
      </c>
      <c r="C56" s="19" t="s">
        <v>223</v>
      </c>
      <c r="D56" s="20">
        <f>SUM(D57:D72)</f>
        <v>17714.859999999997</v>
      </c>
      <c r="E56" s="20">
        <f t="shared" ref="E56:G56" si="2">SUM(E57:E72)</f>
        <v>293037.67969999061</v>
      </c>
      <c r="F56" s="20">
        <f t="shared" si="2"/>
        <v>265722.90000000002</v>
      </c>
      <c r="G56" s="20">
        <f t="shared" si="2"/>
        <v>27314.779699990569</v>
      </c>
      <c r="H56" s="25"/>
    </row>
    <row r="57" spans="1:8" ht="20.100000000000001" customHeight="1">
      <c r="A57" s="17"/>
      <c r="B57" s="18"/>
      <c r="C57" s="23" t="s">
        <v>209</v>
      </c>
      <c r="D57" s="22">
        <v>627.20999999999981</v>
      </c>
      <c r="E57" s="22">
        <f t="shared" si="1"/>
        <v>10375.253492527239</v>
      </c>
      <c r="F57" s="22">
        <v>9408.15</v>
      </c>
      <c r="G57" s="24">
        <f t="shared" si="0"/>
        <v>967.10349252723893</v>
      </c>
      <c r="H57" s="25"/>
    </row>
    <row r="58" spans="1:8" ht="20.100000000000001" customHeight="1">
      <c r="A58" s="17"/>
      <c r="B58" s="18"/>
      <c r="C58" s="23" t="s">
        <v>210</v>
      </c>
      <c r="D58" s="22">
        <v>4426.8799999999983</v>
      </c>
      <c r="E58" s="22">
        <f t="shared" si="1"/>
        <v>73229.065513941096</v>
      </c>
      <c r="F58" s="22">
        <v>66403.200000000012</v>
      </c>
      <c r="G58" s="24">
        <f t="shared" si="0"/>
        <v>6825.8655139410776</v>
      </c>
      <c r="H58" s="25"/>
    </row>
    <row r="59" spans="1:8" ht="20.100000000000001" customHeight="1">
      <c r="A59" s="17"/>
      <c r="B59" s="18"/>
      <c r="C59" s="23" t="s">
        <v>56</v>
      </c>
      <c r="D59" s="22">
        <v>285.28999999999996</v>
      </c>
      <c r="E59" s="22">
        <f t="shared" si="1"/>
        <v>4719.2424688431247</v>
      </c>
      <c r="F59" s="22">
        <v>4279.3500000000004</v>
      </c>
      <c r="G59" s="24">
        <f t="shared" si="0"/>
        <v>439.89246884312439</v>
      </c>
      <c r="H59" s="25"/>
    </row>
    <row r="60" spans="1:8" ht="20.100000000000001" customHeight="1">
      <c r="A60" s="17"/>
      <c r="B60" s="18"/>
      <c r="C60" s="23" t="s">
        <v>1</v>
      </c>
      <c r="D60" s="22">
        <v>437.39</v>
      </c>
      <c r="E60" s="22">
        <f t="shared" si="1"/>
        <v>7235.2674942945578</v>
      </c>
      <c r="F60" s="22">
        <v>6560.85</v>
      </c>
      <c r="G60" s="24">
        <f t="shared" si="0"/>
        <v>674.41749429455717</v>
      </c>
      <c r="H60" s="25"/>
    </row>
    <row r="61" spans="1:8" ht="20.100000000000001" customHeight="1">
      <c r="A61" s="17"/>
      <c r="B61" s="18"/>
      <c r="C61" s="23" t="s">
        <v>48</v>
      </c>
      <c r="D61" s="22">
        <v>784.08000000000015</v>
      </c>
      <c r="E61" s="22">
        <f t="shared" si="1"/>
        <v>12970.183444812357</v>
      </c>
      <c r="F61" s="22">
        <v>11761.2</v>
      </c>
      <c r="G61" s="24">
        <f t="shared" si="0"/>
        <v>1208.9834448123561</v>
      </c>
      <c r="H61" s="25"/>
    </row>
    <row r="62" spans="1:8" ht="20.100000000000001" customHeight="1">
      <c r="A62" s="17"/>
      <c r="B62" s="18"/>
      <c r="C62" s="23" t="s">
        <v>50</v>
      </c>
      <c r="D62" s="22">
        <v>490.51</v>
      </c>
      <c r="E62" s="22">
        <f t="shared" si="1"/>
        <v>8113.973933163591</v>
      </c>
      <c r="F62" s="22">
        <v>7357.65</v>
      </c>
      <c r="G62" s="24">
        <f t="shared" si="0"/>
        <v>756.32393316359128</v>
      </c>
      <c r="H62" s="25"/>
    </row>
    <row r="63" spans="1:8" ht="20.100000000000001" customHeight="1">
      <c r="A63" s="17"/>
      <c r="B63" s="18"/>
      <c r="C63" s="23" t="s">
        <v>55</v>
      </c>
      <c r="D63" s="22">
        <v>524.30999999999995</v>
      </c>
      <c r="E63" s="22">
        <f t="shared" si="1"/>
        <v>8673.0906054861316</v>
      </c>
      <c r="F63" s="22">
        <v>7864.65</v>
      </c>
      <c r="G63" s="24">
        <f t="shared" si="0"/>
        <v>808.44060548613186</v>
      </c>
      <c r="H63" s="25"/>
    </row>
    <row r="64" spans="1:8" ht="20.100000000000001" customHeight="1">
      <c r="A64" s="17"/>
      <c r="B64" s="18"/>
      <c r="C64" s="23" t="s">
        <v>205</v>
      </c>
      <c r="D64" s="22">
        <v>42.790000000000006</v>
      </c>
      <c r="E64" s="22">
        <f t="shared" si="1"/>
        <v>707.82847362963059</v>
      </c>
      <c r="F64" s="22">
        <v>641.85</v>
      </c>
      <c r="G64" s="24">
        <f t="shared" si="0"/>
        <v>65.978473629630543</v>
      </c>
      <c r="H64" s="25"/>
    </row>
    <row r="65" spans="1:8" ht="20.100000000000001" customHeight="1">
      <c r="A65" s="17"/>
      <c r="B65" s="18"/>
      <c r="C65" s="23" t="s">
        <v>189</v>
      </c>
      <c r="D65" s="22">
        <v>771.56999999999994</v>
      </c>
      <c r="E65" s="22">
        <f t="shared" si="1"/>
        <v>12763.244108399487</v>
      </c>
      <c r="F65" s="22">
        <v>11573.550000000001</v>
      </c>
      <c r="G65" s="24">
        <f t="shared" si="0"/>
        <v>1189.6941083994864</v>
      </c>
      <c r="H65" s="25"/>
    </row>
    <row r="66" spans="1:8" ht="20.100000000000001" customHeight="1">
      <c r="A66" s="17"/>
      <c r="B66" s="18"/>
      <c r="C66" s="23" t="s">
        <v>52</v>
      </c>
      <c r="D66" s="22">
        <v>4317.4099999999989</v>
      </c>
      <c r="E66" s="22">
        <f t="shared" si="1"/>
        <v>71418.222255978093</v>
      </c>
      <c r="F66" s="22">
        <v>64761.149999999994</v>
      </c>
      <c r="G66" s="24">
        <f t="shared" si="0"/>
        <v>6657.0722559781043</v>
      </c>
      <c r="H66" s="25"/>
    </row>
    <row r="67" spans="1:8" ht="20.100000000000001" customHeight="1">
      <c r="A67" s="17"/>
      <c r="B67" s="18"/>
      <c r="C67" s="23" t="s">
        <v>53</v>
      </c>
      <c r="D67" s="22">
        <v>1070.6299999999999</v>
      </c>
      <c r="E67" s="22">
        <f t="shared" si="1"/>
        <v>17710.268724517209</v>
      </c>
      <c r="F67" s="22">
        <v>16059.45</v>
      </c>
      <c r="G67" s="24">
        <f t="shared" si="0"/>
        <v>1650.818724517208</v>
      </c>
      <c r="H67" s="25"/>
    </row>
    <row r="68" spans="1:8" ht="20.100000000000001" customHeight="1">
      <c r="A68" s="17"/>
      <c r="B68" s="18"/>
      <c r="C68" s="23" t="s">
        <v>51</v>
      </c>
      <c r="D68" s="22">
        <v>142.38999999999999</v>
      </c>
      <c r="E68" s="22">
        <f t="shared" si="1"/>
        <v>2355.40304650907</v>
      </c>
      <c r="F68" s="22">
        <v>2135.8500000000004</v>
      </c>
      <c r="G68" s="24">
        <f t="shared" ref="G68:G133" si="3">(D68/288991.59)*445600</f>
        <v>219.55304650906965</v>
      </c>
      <c r="H68" s="25"/>
    </row>
    <row r="69" spans="1:8" ht="20.100000000000001" customHeight="1">
      <c r="A69" s="17"/>
      <c r="B69" s="18"/>
      <c r="C69" s="23" t="s">
        <v>47</v>
      </c>
      <c r="D69" s="22">
        <v>1340.08</v>
      </c>
      <c r="E69" s="22">
        <f t="shared" si="1"/>
        <v>22167.487285384323</v>
      </c>
      <c r="F69" s="22">
        <v>20101.199999999997</v>
      </c>
      <c r="G69" s="24">
        <f t="shared" si="3"/>
        <v>2066.2872853843251</v>
      </c>
      <c r="H69" s="25"/>
    </row>
    <row r="70" spans="1:8" ht="20.100000000000001" customHeight="1">
      <c r="A70" s="17"/>
      <c r="B70" s="18"/>
      <c r="C70" s="23" t="s">
        <v>54</v>
      </c>
      <c r="D70" s="22">
        <v>1226.19</v>
      </c>
      <c r="E70" s="22">
        <f t="shared" ref="E70:E135" si="4">F70+G70</f>
        <v>20283.528770271481</v>
      </c>
      <c r="F70" s="22">
        <v>18392.850000000002</v>
      </c>
      <c r="G70" s="24">
        <f t="shared" si="3"/>
        <v>1890.6787702714807</v>
      </c>
      <c r="H70" s="25"/>
    </row>
    <row r="71" spans="1:8" ht="20.100000000000001" customHeight="1">
      <c r="A71" s="17"/>
      <c r="B71" s="18"/>
      <c r="C71" s="23" t="s">
        <v>49</v>
      </c>
      <c r="D71" s="22">
        <v>1220.2299999999996</v>
      </c>
      <c r="E71" s="22">
        <f t="shared" si="4"/>
        <v>20184.938966512829</v>
      </c>
      <c r="F71" s="22">
        <v>18303.449999999997</v>
      </c>
      <c r="G71" s="24">
        <f t="shared" si="3"/>
        <v>1881.4889665128308</v>
      </c>
      <c r="H71" s="25"/>
    </row>
    <row r="72" spans="1:8" ht="36" customHeight="1">
      <c r="A72" s="17"/>
      <c r="B72" s="18"/>
      <c r="C72" s="23" t="s">
        <v>219</v>
      </c>
      <c r="D72" s="22">
        <v>7.9</v>
      </c>
      <c r="E72" s="22">
        <f t="shared" si="4"/>
        <v>130.68111572035713</v>
      </c>
      <c r="F72" s="22">
        <v>118.5</v>
      </c>
      <c r="G72" s="24">
        <f t="shared" si="3"/>
        <v>12.181115720357122</v>
      </c>
      <c r="H72" s="25"/>
    </row>
    <row r="73" spans="1:8" ht="25.5" customHeight="1">
      <c r="A73" s="27">
        <v>5</v>
      </c>
      <c r="B73" s="28" t="s">
        <v>231</v>
      </c>
      <c r="C73" s="19" t="s">
        <v>223</v>
      </c>
      <c r="D73" s="20">
        <f>SUM(D74:D75)</f>
        <v>18.509999999999998</v>
      </c>
      <c r="E73" s="20">
        <f t="shared" ref="E73:G73" si="5">SUM(E74:E75)</f>
        <v>306.19081670681146</v>
      </c>
      <c r="F73" s="20">
        <f t="shared" si="5"/>
        <v>277.64999999999998</v>
      </c>
      <c r="G73" s="20">
        <f t="shared" si="5"/>
        <v>28.540816706811434</v>
      </c>
      <c r="H73" s="25"/>
    </row>
    <row r="74" spans="1:8" ht="23.25" customHeight="1">
      <c r="A74" s="29"/>
      <c r="B74" s="30"/>
      <c r="C74" s="15" t="s">
        <v>57</v>
      </c>
      <c r="D74" s="31">
        <v>8.99</v>
      </c>
      <c r="E74" s="31">
        <f>F74+G74</f>
        <v>148.71180130708993</v>
      </c>
      <c r="F74" s="31">
        <v>134.85</v>
      </c>
      <c r="G74" s="32">
        <f>(D74/288991.59)*445600</f>
        <v>13.861801307089939</v>
      </c>
      <c r="H74" s="25"/>
    </row>
    <row r="75" spans="1:8" ht="23.25" customHeight="1">
      <c r="A75" s="33"/>
      <c r="B75" s="34"/>
      <c r="C75" s="15" t="s">
        <v>206</v>
      </c>
      <c r="D75" s="31">
        <v>9.52</v>
      </c>
      <c r="E75" s="31">
        <f>F75+G75</f>
        <v>157.4790153997215</v>
      </c>
      <c r="F75" s="31">
        <v>142.80000000000001</v>
      </c>
      <c r="G75" s="32">
        <f>(D75/288991.59)*445600</f>
        <v>14.679015399721493</v>
      </c>
      <c r="H75" s="25"/>
    </row>
    <row r="76" spans="1:8" ht="20.100000000000001" customHeight="1">
      <c r="A76" s="17">
        <v>6</v>
      </c>
      <c r="B76" s="18" t="s">
        <v>171</v>
      </c>
      <c r="C76" s="19" t="s">
        <v>223</v>
      </c>
      <c r="D76" s="20">
        <v>19387.169999999998</v>
      </c>
      <c r="E76" s="20">
        <f t="shared" si="4"/>
        <v>320700.88686838426</v>
      </c>
      <c r="F76" s="20">
        <v>290807.55</v>
      </c>
      <c r="G76" s="21">
        <f t="shared" si="3"/>
        <v>29893.336868384293</v>
      </c>
      <c r="H76" s="25"/>
    </row>
    <row r="77" spans="1:8" ht="20.100000000000001" customHeight="1">
      <c r="A77" s="17"/>
      <c r="B77" s="18"/>
      <c r="C77" s="23" t="s">
        <v>58</v>
      </c>
      <c r="D77" s="22">
        <v>2094.69</v>
      </c>
      <c r="E77" s="22">
        <f t="shared" si="4"/>
        <v>34650.180542819602</v>
      </c>
      <c r="F77" s="22">
        <v>31420.350000000002</v>
      </c>
      <c r="G77" s="24">
        <f t="shared" si="3"/>
        <v>3229.8305428196022</v>
      </c>
      <c r="H77" s="25"/>
    </row>
    <row r="78" spans="1:8" ht="33.75" customHeight="1">
      <c r="A78" s="17"/>
      <c r="B78" s="18"/>
      <c r="C78" s="23" t="s">
        <v>163</v>
      </c>
      <c r="D78" s="22">
        <v>60.26</v>
      </c>
      <c r="E78" s="22">
        <f t="shared" si="4"/>
        <v>996.81570041882526</v>
      </c>
      <c r="F78" s="22">
        <v>903.9</v>
      </c>
      <c r="G78" s="24">
        <f t="shared" si="3"/>
        <v>92.915700418825324</v>
      </c>
      <c r="H78" s="25"/>
    </row>
    <row r="79" spans="1:8" ht="20.100000000000001" customHeight="1">
      <c r="A79" s="17"/>
      <c r="B79" s="18"/>
      <c r="C79" s="23" t="s">
        <v>64</v>
      </c>
      <c r="D79" s="22">
        <v>421.44</v>
      </c>
      <c r="E79" s="22">
        <f t="shared" si="4"/>
        <v>6971.4239758464946</v>
      </c>
      <c r="F79" s="22">
        <v>6321.6</v>
      </c>
      <c r="G79" s="24">
        <f t="shared" si="3"/>
        <v>649.82397584649425</v>
      </c>
      <c r="H79" s="25"/>
    </row>
    <row r="80" spans="1:8" ht="20.100000000000001" customHeight="1">
      <c r="A80" s="17"/>
      <c r="B80" s="18"/>
      <c r="C80" s="23" t="s">
        <v>60</v>
      </c>
      <c r="D80" s="22">
        <v>1836.65</v>
      </c>
      <c r="E80" s="22">
        <f t="shared" si="4"/>
        <v>30381.705213644796</v>
      </c>
      <c r="F80" s="22">
        <v>27549.75</v>
      </c>
      <c r="G80" s="24">
        <f t="shared" si="3"/>
        <v>2831.9552136447983</v>
      </c>
      <c r="H80" s="25"/>
    </row>
    <row r="81" spans="1:8" ht="20.100000000000001" customHeight="1">
      <c r="A81" s="17"/>
      <c r="B81" s="18"/>
      <c r="C81" s="23" t="s">
        <v>63</v>
      </c>
      <c r="D81" s="22">
        <v>675.66</v>
      </c>
      <c r="E81" s="22">
        <f t="shared" si="4"/>
        <v>11176.709195900823</v>
      </c>
      <c r="F81" s="22">
        <v>10134.900000000001</v>
      </c>
      <c r="G81" s="24">
        <f t="shared" si="3"/>
        <v>1041.8091959008218</v>
      </c>
      <c r="H81" s="25"/>
    </row>
    <row r="82" spans="1:8" ht="20.100000000000001" customHeight="1">
      <c r="A82" s="17"/>
      <c r="B82" s="18"/>
      <c r="C82" s="23" t="s">
        <v>73</v>
      </c>
      <c r="D82" s="22">
        <v>1214.32</v>
      </c>
      <c r="E82" s="22">
        <f t="shared" si="4"/>
        <v>20087.176258423297</v>
      </c>
      <c r="F82" s="22">
        <v>18214.8</v>
      </c>
      <c r="G82" s="24">
        <f t="shared" si="3"/>
        <v>1872.3762584232984</v>
      </c>
      <c r="H82" s="25"/>
    </row>
    <row r="83" spans="1:8" ht="20.100000000000001" customHeight="1">
      <c r="A83" s="17"/>
      <c r="B83" s="18"/>
      <c r="C83" s="23" t="s">
        <v>4</v>
      </c>
      <c r="D83" s="22">
        <v>801.3</v>
      </c>
      <c r="E83" s="22">
        <f t="shared" si="4"/>
        <v>13255.035193255968</v>
      </c>
      <c r="F83" s="22">
        <v>12019.499999999998</v>
      </c>
      <c r="G83" s="24">
        <f t="shared" si="3"/>
        <v>1235.5351932559697</v>
      </c>
      <c r="H83" s="25"/>
    </row>
    <row r="84" spans="1:8" ht="20.100000000000001" customHeight="1">
      <c r="A84" s="17"/>
      <c r="B84" s="18"/>
      <c r="C84" s="23" t="s">
        <v>65</v>
      </c>
      <c r="D84" s="22">
        <v>329.03000000000003</v>
      </c>
      <c r="E84" s="22">
        <f t="shared" si="4"/>
        <v>5442.7857601859632</v>
      </c>
      <c r="F84" s="22">
        <v>4935.4500000000007</v>
      </c>
      <c r="G84" s="24">
        <f t="shared" si="3"/>
        <v>507.3357601859625</v>
      </c>
      <c r="H84" s="25"/>
    </row>
    <row r="85" spans="1:8" ht="20.100000000000001" customHeight="1">
      <c r="A85" s="17"/>
      <c r="B85" s="18"/>
      <c r="C85" s="23" t="s">
        <v>62</v>
      </c>
      <c r="D85" s="22">
        <v>1471.22</v>
      </c>
      <c r="E85" s="22">
        <f t="shared" si="4"/>
        <v>24336.793806342255</v>
      </c>
      <c r="F85" s="22">
        <v>22068.300000000003</v>
      </c>
      <c r="G85" s="24">
        <f t="shared" si="3"/>
        <v>2268.4938063422537</v>
      </c>
      <c r="H85" s="25"/>
    </row>
    <row r="86" spans="1:8" ht="20.100000000000001" customHeight="1">
      <c r="A86" s="17"/>
      <c r="B86" s="18"/>
      <c r="C86" s="23" t="s">
        <v>67</v>
      </c>
      <c r="D86" s="22">
        <v>1282.33</v>
      </c>
      <c r="E86" s="22">
        <f t="shared" si="4"/>
        <v>21212.191787555137</v>
      </c>
      <c r="F86" s="22">
        <v>19234.950000000004</v>
      </c>
      <c r="G86" s="24">
        <f t="shared" si="3"/>
        <v>1977.2417875551325</v>
      </c>
      <c r="H86" s="25"/>
    </row>
    <row r="87" spans="1:8" ht="20.100000000000001" customHeight="1">
      <c r="A87" s="17"/>
      <c r="B87" s="18"/>
      <c r="C87" s="23" t="s">
        <v>70</v>
      </c>
      <c r="D87" s="22">
        <v>35.36</v>
      </c>
      <c r="E87" s="22">
        <f t="shared" si="4"/>
        <v>584.92205719896549</v>
      </c>
      <c r="F87" s="22">
        <v>530.4</v>
      </c>
      <c r="G87" s="24">
        <f t="shared" si="3"/>
        <v>54.522057198965534</v>
      </c>
      <c r="H87" s="25"/>
    </row>
    <row r="88" spans="1:8" ht="42" customHeight="1">
      <c r="A88" s="17"/>
      <c r="B88" s="18"/>
      <c r="C88" s="23" t="s">
        <v>165</v>
      </c>
      <c r="D88" s="22">
        <v>5.08</v>
      </c>
      <c r="E88" s="22">
        <f t="shared" si="4"/>
        <v>84.032919982204334</v>
      </c>
      <c r="F88" s="22">
        <v>76.2</v>
      </c>
      <c r="G88" s="24">
        <f t="shared" si="3"/>
        <v>7.8329199822043263</v>
      </c>
      <c r="H88" s="25"/>
    </row>
    <row r="89" spans="1:8" ht="20.100000000000001" customHeight="1">
      <c r="A89" s="17"/>
      <c r="B89" s="18"/>
      <c r="C89" s="23" t="s">
        <v>72</v>
      </c>
      <c r="D89" s="22">
        <v>207.87</v>
      </c>
      <c r="E89" s="22">
        <f t="shared" si="4"/>
        <v>3438.567534783625</v>
      </c>
      <c r="F89" s="22">
        <v>3118.05</v>
      </c>
      <c r="G89" s="24">
        <f t="shared" si="3"/>
        <v>320.51753478362463</v>
      </c>
      <c r="H89" s="25"/>
    </row>
    <row r="90" spans="1:8" ht="20.100000000000001" customHeight="1">
      <c r="A90" s="17"/>
      <c r="B90" s="18"/>
      <c r="C90" s="23" t="s">
        <v>66</v>
      </c>
      <c r="D90" s="22">
        <v>984.88</v>
      </c>
      <c r="E90" s="22">
        <f t="shared" si="4"/>
        <v>16291.799651982952</v>
      </c>
      <c r="F90" s="22">
        <v>14773.2</v>
      </c>
      <c r="G90" s="24">
        <f t="shared" si="3"/>
        <v>1518.5996519829519</v>
      </c>
      <c r="H90" s="25"/>
    </row>
    <row r="91" spans="1:8" ht="39" customHeight="1">
      <c r="A91" s="17"/>
      <c r="B91" s="18"/>
      <c r="C91" s="23" t="s">
        <v>164</v>
      </c>
      <c r="D91" s="22">
        <v>51.65</v>
      </c>
      <c r="E91" s="22">
        <f t="shared" si="4"/>
        <v>854.38982619701835</v>
      </c>
      <c r="F91" s="22">
        <v>774.75</v>
      </c>
      <c r="G91" s="24">
        <f t="shared" si="3"/>
        <v>79.639826197018394</v>
      </c>
      <c r="H91" s="25"/>
    </row>
    <row r="92" spans="1:8" ht="20.100000000000001" customHeight="1">
      <c r="A92" s="17"/>
      <c r="B92" s="18"/>
      <c r="C92" s="23" t="s">
        <v>59</v>
      </c>
      <c r="D92" s="22">
        <v>2033.3</v>
      </c>
      <c r="E92" s="22">
        <f t="shared" si="4"/>
        <v>33634.672480278758</v>
      </c>
      <c r="F92" s="22">
        <v>30499.500000000004</v>
      </c>
      <c r="G92" s="24">
        <f t="shared" si="3"/>
        <v>3135.1724802787512</v>
      </c>
      <c r="H92" s="25"/>
    </row>
    <row r="93" spans="1:8" ht="24.75" customHeight="1">
      <c r="A93" s="17"/>
      <c r="B93" s="18"/>
      <c r="C93" s="23" t="s">
        <v>190</v>
      </c>
      <c r="D93" s="22">
        <v>28.48</v>
      </c>
      <c r="E93" s="22">
        <f t="shared" si="4"/>
        <v>471.11369312857857</v>
      </c>
      <c r="F93" s="22">
        <v>427.2</v>
      </c>
      <c r="G93" s="24">
        <f t="shared" si="3"/>
        <v>43.913693128578579</v>
      </c>
      <c r="H93" s="25"/>
    </row>
    <row r="94" spans="1:8" ht="20.100000000000001" customHeight="1">
      <c r="A94" s="17"/>
      <c r="B94" s="18"/>
      <c r="C94" s="23" t="s">
        <v>191</v>
      </c>
      <c r="D94" s="22">
        <v>2188.2000000000003</v>
      </c>
      <c r="E94" s="22">
        <f t="shared" si="4"/>
        <v>36197.014863200689</v>
      </c>
      <c r="F94" s="22">
        <v>32823</v>
      </c>
      <c r="G94" s="24">
        <f t="shared" si="3"/>
        <v>3374.0148632006903</v>
      </c>
      <c r="H94" s="25"/>
    </row>
    <row r="95" spans="1:8" ht="20.100000000000001" customHeight="1">
      <c r="A95" s="17"/>
      <c r="B95" s="18"/>
      <c r="C95" s="23" t="s">
        <v>68</v>
      </c>
      <c r="D95" s="22">
        <v>2023.6100000000001</v>
      </c>
      <c r="E95" s="22">
        <f t="shared" si="4"/>
        <v>33474.381339604042</v>
      </c>
      <c r="F95" s="22">
        <v>30354.150000000005</v>
      </c>
      <c r="G95" s="24">
        <f t="shared" si="3"/>
        <v>3120.2313396040349</v>
      </c>
      <c r="H95" s="35" t="s">
        <v>187</v>
      </c>
    </row>
    <row r="96" spans="1:8" ht="20.100000000000001" customHeight="1">
      <c r="A96" s="17"/>
      <c r="B96" s="18"/>
      <c r="C96" s="23" t="s">
        <v>61</v>
      </c>
      <c r="D96" s="22">
        <v>1641.8399999999997</v>
      </c>
      <c r="E96" s="22">
        <f t="shared" si="4"/>
        <v>27159.175067634318</v>
      </c>
      <c r="F96" s="22">
        <v>24627.599999999999</v>
      </c>
      <c r="G96" s="24">
        <f t="shared" si="3"/>
        <v>2531.5750676343205</v>
      </c>
      <c r="H96" s="25"/>
    </row>
    <row r="97" spans="1:8" ht="20.100000000000001" customHeight="1">
      <c r="A97" s="17">
        <v>7</v>
      </c>
      <c r="B97" s="18" t="s">
        <v>172</v>
      </c>
      <c r="C97" s="19" t="s">
        <v>223</v>
      </c>
      <c r="D97" s="20">
        <v>29512.309999999998</v>
      </c>
      <c r="E97" s="20">
        <f t="shared" si="4"/>
        <v>488190.07573228516</v>
      </c>
      <c r="F97" s="20">
        <v>442684.65</v>
      </c>
      <c r="G97" s="21">
        <f t="shared" si="3"/>
        <v>45505.425732285148</v>
      </c>
      <c r="H97" s="25"/>
    </row>
    <row r="98" spans="1:8" ht="20.100000000000001" customHeight="1">
      <c r="A98" s="17"/>
      <c r="B98" s="18"/>
      <c r="C98" s="23" t="s">
        <v>76</v>
      </c>
      <c r="D98" s="22">
        <v>716.44</v>
      </c>
      <c r="E98" s="22">
        <f t="shared" si="4"/>
        <v>11851.288423631982</v>
      </c>
      <c r="F98" s="22">
        <v>10746.6</v>
      </c>
      <c r="G98" s="24">
        <f t="shared" si="3"/>
        <v>1104.6884236319818</v>
      </c>
      <c r="H98" s="25"/>
    </row>
    <row r="99" spans="1:8" ht="20.100000000000001" customHeight="1">
      <c r="A99" s="17"/>
      <c r="B99" s="18"/>
      <c r="C99" s="23" t="s">
        <v>82</v>
      </c>
      <c r="D99" s="22">
        <v>1170.8400000000001</v>
      </c>
      <c r="E99" s="22">
        <f t="shared" si="4"/>
        <v>19367.933864559862</v>
      </c>
      <c r="F99" s="22">
        <v>17562.599999999999</v>
      </c>
      <c r="G99" s="24">
        <f t="shared" si="3"/>
        <v>1805.3338645598649</v>
      </c>
      <c r="H99" s="25"/>
    </row>
    <row r="100" spans="1:8" ht="20.100000000000001" customHeight="1">
      <c r="A100" s="17"/>
      <c r="B100" s="18"/>
      <c r="C100" s="23" t="s">
        <v>84</v>
      </c>
      <c r="D100" s="22">
        <v>680.06</v>
      </c>
      <c r="E100" s="22">
        <f t="shared" si="4"/>
        <v>11249.493614783043</v>
      </c>
      <c r="F100" s="22">
        <v>10200.899999999998</v>
      </c>
      <c r="G100" s="24">
        <f t="shared" si="3"/>
        <v>1048.593614783046</v>
      </c>
      <c r="H100" s="25"/>
    </row>
    <row r="101" spans="1:8" ht="20.100000000000001" customHeight="1">
      <c r="A101" s="17"/>
      <c r="B101" s="18"/>
      <c r="C101" s="23" t="s">
        <v>74</v>
      </c>
      <c r="D101" s="22">
        <v>8996.5799999999981</v>
      </c>
      <c r="E101" s="22">
        <f t="shared" si="4"/>
        <v>148820.64709714561</v>
      </c>
      <c r="F101" s="22">
        <v>134948.69999999998</v>
      </c>
      <c r="G101" s="24">
        <f t="shared" si="3"/>
        <v>13871.947097145625</v>
      </c>
      <c r="H101" s="25"/>
    </row>
    <row r="102" spans="1:8" ht="20.100000000000001" customHeight="1">
      <c r="A102" s="17"/>
      <c r="B102" s="18"/>
      <c r="C102" s="23" t="s">
        <v>78</v>
      </c>
      <c r="D102" s="22">
        <v>3585.079999999999</v>
      </c>
      <c r="E102" s="22">
        <f t="shared" si="4"/>
        <v>59304.082828701001</v>
      </c>
      <c r="F102" s="22">
        <v>53776.200000000004</v>
      </c>
      <c r="G102" s="24">
        <f t="shared" si="3"/>
        <v>5527.8828287009992</v>
      </c>
      <c r="H102" s="25"/>
    </row>
    <row r="103" spans="1:8" ht="20.100000000000001" customHeight="1">
      <c r="A103" s="17"/>
      <c r="B103" s="18"/>
      <c r="C103" s="23" t="s">
        <v>79</v>
      </c>
      <c r="D103" s="22">
        <v>2430.0699999999997</v>
      </c>
      <c r="E103" s="22">
        <f t="shared" si="4"/>
        <v>40198.007452983322</v>
      </c>
      <c r="F103" s="22">
        <v>36451.050000000003</v>
      </c>
      <c r="G103" s="24">
        <f t="shared" si="3"/>
        <v>3746.9574529833194</v>
      </c>
      <c r="H103" s="25"/>
    </row>
    <row r="104" spans="1:8" ht="20.100000000000001" customHeight="1">
      <c r="A104" s="17"/>
      <c r="B104" s="18"/>
      <c r="C104" s="23" t="s">
        <v>75</v>
      </c>
      <c r="D104" s="22">
        <v>4207.92</v>
      </c>
      <c r="E104" s="22">
        <f t="shared" si="4"/>
        <v>69607.048159747501</v>
      </c>
      <c r="F104" s="22">
        <v>63118.80000000001</v>
      </c>
      <c r="G104" s="24">
        <f t="shared" si="3"/>
        <v>6488.2481597474862</v>
      </c>
      <c r="H104" s="25"/>
    </row>
    <row r="105" spans="1:8" ht="20.100000000000001" customHeight="1">
      <c r="A105" s="17"/>
      <c r="B105" s="18"/>
      <c r="C105" s="23" t="s">
        <v>85</v>
      </c>
      <c r="D105" s="22">
        <v>652.95999999999992</v>
      </c>
      <c r="E105" s="22">
        <f t="shared" si="4"/>
        <v>10801.207762122076</v>
      </c>
      <c r="F105" s="22">
        <v>9794.4000000000015</v>
      </c>
      <c r="G105" s="24">
        <f t="shared" si="3"/>
        <v>1006.807762122074</v>
      </c>
      <c r="H105" s="25"/>
    </row>
    <row r="106" spans="1:8" ht="20.100000000000001" customHeight="1">
      <c r="A106" s="17"/>
      <c r="B106" s="18"/>
      <c r="C106" s="23" t="s">
        <v>77</v>
      </c>
      <c r="D106" s="22">
        <v>866</v>
      </c>
      <c r="E106" s="22">
        <f t="shared" si="4"/>
        <v>14325.296989092312</v>
      </c>
      <c r="F106" s="22">
        <v>12990</v>
      </c>
      <c r="G106" s="24">
        <f t="shared" si="3"/>
        <v>1335.2969890923123</v>
      </c>
      <c r="H106" s="25"/>
    </row>
    <row r="107" spans="1:8" ht="20.100000000000001" customHeight="1">
      <c r="A107" s="17"/>
      <c r="B107" s="18"/>
      <c r="C107" s="23" t="s">
        <v>81</v>
      </c>
      <c r="D107" s="22">
        <v>1286.1599999999996</v>
      </c>
      <c r="E107" s="22">
        <f t="shared" si="4"/>
        <v>21275.547315809428</v>
      </c>
      <c r="F107" s="22">
        <v>19292.399999999998</v>
      </c>
      <c r="G107" s="24">
        <f t="shared" si="3"/>
        <v>1983.1473158094316</v>
      </c>
      <c r="H107" s="25"/>
    </row>
    <row r="108" spans="1:8" ht="20.100000000000001" customHeight="1">
      <c r="A108" s="17"/>
      <c r="B108" s="18"/>
      <c r="C108" s="23" t="s">
        <v>80</v>
      </c>
      <c r="D108" s="22">
        <v>2577.9499999999998</v>
      </c>
      <c r="E108" s="22">
        <f t="shared" si="4"/>
        <v>42644.225603961335</v>
      </c>
      <c r="F108" s="22">
        <v>38669.249999999985</v>
      </c>
      <c r="G108" s="24">
        <f t="shared" si="3"/>
        <v>3974.9756039613467</v>
      </c>
      <c r="H108" s="25"/>
    </row>
    <row r="109" spans="1:8" ht="20.100000000000001" customHeight="1">
      <c r="A109" s="17"/>
      <c r="B109" s="18"/>
      <c r="C109" s="23" t="s">
        <v>20</v>
      </c>
      <c r="D109" s="22">
        <v>1768.6799999999996</v>
      </c>
      <c r="E109" s="22">
        <f t="shared" si="4"/>
        <v>29257.351361048266</v>
      </c>
      <c r="F109" s="22">
        <v>26530.200000000008</v>
      </c>
      <c r="G109" s="24">
        <f t="shared" si="3"/>
        <v>2727.1513610482566</v>
      </c>
      <c r="H109" s="25"/>
    </row>
    <row r="110" spans="1:8" ht="20.100000000000001" customHeight="1">
      <c r="A110" s="17"/>
      <c r="B110" s="18"/>
      <c r="C110" s="23" t="s">
        <v>83</v>
      </c>
      <c r="D110" s="22">
        <v>573.56999999999994</v>
      </c>
      <c r="E110" s="22">
        <f t="shared" si="4"/>
        <v>9487.9452586993975</v>
      </c>
      <c r="F110" s="22">
        <v>8603.5500000000011</v>
      </c>
      <c r="G110" s="24">
        <f t="shared" si="3"/>
        <v>884.39525869939655</v>
      </c>
      <c r="H110" s="25"/>
    </row>
    <row r="111" spans="1:8" ht="20.100000000000001" customHeight="1">
      <c r="A111" s="17">
        <v>8</v>
      </c>
      <c r="B111" s="18" t="s">
        <v>173</v>
      </c>
      <c r="C111" s="19" t="s">
        <v>223</v>
      </c>
      <c r="D111" s="20">
        <v>29393.769999999993</v>
      </c>
      <c r="E111" s="20">
        <f t="shared" si="4"/>
        <v>486229.19731994451</v>
      </c>
      <c r="F111" s="20">
        <v>440906.55</v>
      </c>
      <c r="G111" s="21">
        <f t="shared" si="3"/>
        <v>45322.647319944488</v>
      </c>
      <c r="H111" s="25"/>
    </row>
    <row r="112" spans="1:8" ht="20.100000000000001" customHeight="1">
      <c r="A112" s="17"/>
      <c r="B112" s="18"/>
      <c r="C112" s="23" t="s">
        <v>88</v>
      </c>
      <c r="D112" s="22">
        <v>7432.3899999999976</v>
      </c>
      <c r="E112" s="22">
        <f t="shared" si="4"/>
        <v>122945.95160364882</v>
      </c>
      <c r="F112" s="22">
        <v>111485.85000000008</v>
      </c>
      <c r="G112" s="24">
        <f t="shared" si="3"/>
        <v>11460.101603648738</v>
      </c>
      <c r="H112" s="25"/>
    </row>
    <row r="113" spans="1:8" ht="20.100000000000001" customHeight="1">
      <c r="A113" s="17"/>
      <c r="B113" s="18"/>
      <c r="C113" s="23" t="s">
        <v>87</v>
      </c>
      <c r="D113" s="22">
        <v>3069.4399999999991</v>
      </c>
      <c r="E113" s="22">
        <f t="shared" si="4"/>
        <v>50774.410612239619</v>
      </c>
      <c r="F113" s="22">
        <v>46041.600000000006</v>
      </c>
      <c r="G113" s="24">
        <f t="shared" si="3"/>
        <v>4732.8106122396139</v>
      </c>
      <c r="H113" s="25"/>
    </row>
    <row r="114" spans="1:8" ht="20.100000000000001" customHeight="1">
      <c r="A114" s="17"/>
      <c r="B114" s="18"/>
      <c r="C114" s="23" t="s">
        <v>96</v>
      </c>
      <c r="D114" s="22">
        <v>2741.7200000000007</v>
      </c>
      <c r="E114" s="22">
        <f t="shared" si="4"/>
        <v>45353.294758584503</v>
      </c>
      <c r="F114" s="22">
        <v>41125.800000000003</v>
      </c>
      <c r="G114" s="24">
        <f t="shared" si="3"/>
        <v>4227.4947585844975</v>
      </c>
      <c r="H114" s="25"/>
    </row>
    <row r="115" spans="1:8" ht="20.100000000000001" customHeight="1">
      <c r="A115" s="17"/>
      <c r="B115" s="18"/>
      <c r="C115" s="23" t="s">
        <v>90</v>
      </c>
      <c r="D115" s="22">
        <v>698.26</v>
      </c>
      <c r="E115" s="22">
        <f t="shared" si="4"/>
        <v>11550.556438341338</v>
      </c>
      <c r="F115" s="22">
        <v>10473.900000000001</v>
      </c>
      <c r="G115" s="24">
        <f t="shared" si="3"/>
        <v>1076.6564383413372</v>
      </c>
      <c r="H115" s="25"/>
    </row>
    <row r="116" spans="1:8" ht="20.100000000000001" customHeight="1">
      <c r="A116" s="17"/>
      <c r="B116" s="18"/>
      <c r="C116" s="23" t="s">
        <v>91</v>
      </c>
      <c r="D116" s="22">
        <v>503.51</v>
      </c>
      <c r="E116" s="22">
        <f t="shared" si="4"/>
        <v>8329.0188071337998</v>
      </c>
      <c r="F116" s="22">
        <v>7552.6500000000005</v>
      </c>
      <c r="G116" s="24">
        <f t="shared" si="3"/>
        <v>776.36880713379924</v>
      </c>
      <c r="H116" s="25"/>
    </row>
    <row r="117" spans="1:8" ht="20.100000000000001" customHeight="1">
      <c r="A117" s="17"/>
      <c r="B117" s="18"/>
      <c r="C117" s="23" t="s">
        <v>216</v>
      </c>
      <c r="D117" s="22">
        <v>457.34</v>
      </c>
      <c r="E117" s="22">
        <f t="shared" si="4"/>
        <v>7565.2786662719154</v>
      </c>
      <c r="F117" s="22">
        <v>6860.1</v>
      </c>
      <c r="G117" s="24">
        <f t="shared" si="3"/>
        <v>705.17866627191461</v>
      </c>
      <c r="H117" s="25"/>
    </row>
    <row r="118" spans="1:8" ht="20.100000000000001" customHeight="1">
      <c r="A118" s="17"/>
      <c r="B118" s="18"/>
      <c r="C118" s="23" t="s">
        <v>89</v>
      </c>
      <c r="D118" s="22">
        <v>1714.37</v>
      </c>
      <c r="E118" s="22">
        <f t="shared" si="4"/>
        <v>28358.960045254262</v>
      </c>
      <c r="F118" s="22">
        <v>25715.550000000003</v>
      </c>
      <c r="G118" s="24">
        <f t="shared" si="3"/>
        <v>2643.4100452542575</v>
      </c>
      <c r="H118" s="25"/>
    </row>
    <row r="119" spans="1:8" ht="20.100000000000001" customHeight="1">
      <c r="A119" s="17"/>
      <c r="B119" s="18"/>
      <c r="C119" s="23" t="s">
        <v>86</v>
      </c>
      <c r="D119" s="22">
        <v>6695.6099999999988</v>
      </c>
      <c r="E119" s="22">
        <f t="shared" si="4"/>
        <v>110758.20066182027</v>
      </c>
      <c r="F119" s="22">
        <v>100434.14999999998</v>
      </c>
      <c r="G119" s="24">
        <f t="shared" si="3"/>
        <v>10324.050661820294</v>
      </c>
      <c r="H119" s="25"/>
    </row>
    <row r="120" spans="1:8" ht="20.100000000000001" customHeight="1">
      <c r="A120" s="17"/>
      <c r="B120" s="18"/>
      <c r="C120" s="23" t="s">
        <v>94</v>
      </c>
      <c r="D120" s="22">
        <v>890.48999999999978</v>
      </c>
      <c r="E120" s="22">
        <f t="shared" si="4"/>
        <v>14730.408447825417</v>
      </c>
      <c r="F120" s="22">
        <v>13357.349999999999</v>
      </c>
      <c r="G120" s="24">
        <f t="shared" si="3"/>
        <v>1373.0584478254189</v>
      </c>
      <c r="H120" s="25"/>
    </row>
    <row r="121" spans="1:8" ht="20.100000000000001" customHeight="1">
      <c r="A121" s="17"/>
      <c r="B121" s="18"/>
      <c r="C121" s="23" t="s">
        <v>93</v>
      </c>
      <c r="D121" s="22">
        <v>3026.3099999999995</v>
      </c>
      <c r="E121" s="22">
        <f t="shared" si="4"/>
        <v>50060.957888059987</v>
      </c>
      <c r="F121" s="22">
        <v>45394.649999999994</v>
      </c>
      <c r="G121" s="24">
        <f t="shared" si="3"/>
        <v>4666.3078880599942</v>
      </c>
      <c r="H121" s="25"/>
    </row>
    <row r="122" spans="1:8" ht="20.100000000000001" customHeight="1">
      <c r="A122" s="17"/>
      <c r="B122" s="18"/>
      <c r="C122" s="23" t="s">
        <v>95</v>
      </c>
      <c r="D122" s="22">
        <v>1204.7799999999997</v>
      </c>
      <c r="E122" s="22">
        <f t="shared" si="4"/>
        <v>19929.366404755929</v>
      </c>
      <c r="F122" s="22">
        <v>18071.699999999997</v>
      </c>
      <c r="G122" s="24">
        <f t="shared" si="3"/>
        <v>1857.66640475593</v>
      </c>
      <c r="H122" s="25"/>
    </row>
    <row r="123" spans="1:8" ht="20.100000000000001" customHeight="1">
      <c r="A123" s="17"/>
      <c r="B123" s="18"/>
      <c r="C123" s="23" t="s">
        <v>92</v>
      </c>
      <c r="D123" s="22">
        <v>959.55000000000007</v>
      </c>
      <c r="E123" s="22">
        <f t="shared" si="4"/>
        <v>15872.792986008693</v>
      </c>
      <c r="F123" s="22">
        <v>14393.25</v>
      </c>
      <c r="G123" s="24">
        <f t="shared" si="3"/>
        <v>1479.5429860086931</v>
      </c>
      <c r="H123" s="25"/>
    </row>
    <row r="124" spans="1:8" ht="20.100000000000001" customHeight="1">
      <c r="A124" s="17">
        <v>9</v>
      </c>
      <c r="B124" s="18" t="s">
        <v>174</v>
      </c>
      <c r="C124" s="19" t="s">
        <v>223</v>
      </c>
      <c r="D124" s="20">
        <v>24066.47</v>
      </c>
      <c r="E124" s="20">
        <f t="shared" si="4"/>
        <v>398105.46215829148</v>
      </c>
      <c r="F124" s="20">
        <v>360997.05</v>
      </c>
      <c r="G124" s="21">
        <f t="shared" si="3"/>
        <v>37108.412158291525</v>
      </c>
      <c r="H124" s="25"/>
    </row>
    <row r="125" spans="1:8" ht="20.100000000000001" customHeight="1">
      <c r="A125" s="17"/>
      <c r="B125" s="18"/>
      <c r="C125" s="23" t="s">
        <v>102</v>
      </c>
      <c r="D125" s="22">
        <v>2368.8600000000006</v>
      </c>
      <c r="E125" s="22">
        <f t="shared" si="4"/>
        <v>39185.4769348513</v>
      </c>
      <c r="F125" s="22">
        <v>35532.900000000009</v>
      </c>
      <c r="G125" s="24">
        <f t="shared" si="3"/>
        <v>3652.5769348512881</v>
      </c>
      <c r="H125" s="25"/>
    </row>
    <row r="126" spans="1:8" ht="20.100000000000001" customHeight="1">
      <c r="A126" s="17"/>
      <c r="B126" s="18"/>
      <c r="C126" s="23" t="s">
        <v>107</v>
      </c>
      <c r="D126" s="22">
        <v>96.4</v>
      </c>
      <c r="E126" s="22">
        <f t="shared" si="4"/>
        <v>1594.6404500560034</v>
      </c>
      <c r="F126" s="22">
        <v>1446</v>
      </c>
      <c r="G126" s="24">
        <f t="shared" si="3"/>
        <v>148.64045005600335</v>
      </c>
      <c r="H126" s="25"/>
    </row>
    <row r="127" spans="1:8" ht="20.100000000000001" customHeight="1">
      <c r="A127" s="17"/>
      <c r="B127" s="18"/>
      <c r="C127" s="23" t="s">
        <v>99</v>
      </c>
      <c r="D127" s="22">
        <v>4674.8499999999985</v>
      </c>
      <c r="E127" s="22">
        <f t="shared" si="4"/>
        <v>77330.963775355878</v>
      </c>
      <c r="F127" s="22">
        <v>70122.75</v>
      </c>
      <c r="G127" s="24">
        <f t="shared" si="3"/>
        <v>7208.2137753558827</v>
      </c>
      <c r="H127" s="25"/>
    </row>
    <row r="128" spans="1:8" ht="20.100000000000001" customHeight="1">
      <c r="A128" s="17"/>
      <c r="B128" s="18"/>
      <c r="C128" s="23" t="s">
        <v>103</v>
      </c>
      <c r="D128" s="22">
        <v>1865.01</v>
      </c>
      <c r="E128" s="22">
        <f t="shared" si="4"/>
        <v>30850.833877167501</v>
      </c>
      <c r="F128" s="22">
        <v>27975.15</v>
      </c>
      <c r="G128" s="24">
        <f t="shared" si="3"/>
        <v>2875.6838771674979</v>
      </c>
      <c r="H128" s="25"/>
    </row>
    <row r="129" spans="1:8" ht="20.100000000000001" customHeight="1">
      <c r="A129" s="17"/>
      <c r="B129" s="18"/>
      <c r="C129" s="23" t="s">
        <v>97</v>
      </c>
      <c r="D129" s="22">
        <v>2795.79</v>
      </c>
      <c r="E129" s="22">
        <f t="shared" si="4"/>
        <v>46247.716015166734</v>
      </c>
      <c r="F129" s="22">
        <v>41936.85</v>
      </c>
      <c r="G129" s="24">
        <f t="shared" si="3"/>
        <v>4310.8660151667391</v>
      </c>
      <c r="H129" s="25"/>
    </row>
    <row r="130" spans="1:8" ht="20.100000000000001" customHeight="1">
      <c r="A130" s="17"/>
      <c r="B130" s="18"/>
      <c r="C130" s="23" t="s">
        <v>100</v>
      </c>
      <c r="D130" s="22">
        <v>1512.4499999999998</v>
      </c>
      <c r="E130" s="22">
        <f t="shared" si="4"/>
        <v>25018.816895095457</v>
      </c>
      <c r="F130" s="22">
        <v>22686.75</v>
      </c>
      <c r="G130" s="24">
        <f t="shared" si="3"/>
        <v>2332.0668950954587</v>
      </c>
      <c r="H130" s="25"/>
    </row>
    <row r="131" spans="1:8" ht="20.100000000000001" customHeight="1">
      <c r="A131" s="17"/>
      <c r="B131" s="18"/>
      <c r="C131" s="23" t="s">
        <v>106</v>
      </c>
      <c r="D131" s="22">
        <v>1068.3499999999999</v>
      </c>
      <c r="E131" s="22">
        <f t="shared" si="4"/>
        <v>17672.553162005512</v>
      </c>
      <c r="F131" s="22">
        <v>16025.25</v>
      </c>
      <c r="G131" s="24">
        <f t="shared" si="3"/>
        <v>1647.3031620055099</v>
      </c>
      <c r="H131" s="25"/>
    </row>
    <row r="132" spans="1:8" ht="20.100000000000001" customHeight="1">
      <c r="A132" s="17"/>
      <c r="B132" s="18"/>
      <c r="C132" s="23" t="s">
        <v>101</v>
      </c>
      <c r="D132" s="22">
        <v>1831.8500000000004</v>
      </c>
      <c r="E132" s="22">
        <f t="shared" si="4"/>
        <v>30302.304029409646</v>
      </c>
      <c r="F132" s="22">
        <v>27477.75</v>
      </c>
      <c r="G132" s="24">
        <f t="shared" si="3"/>
        <v>2824.554029409645</v>
      </c>
      <c r="H132" s="25"/>
    </row>
    <row r="133" spans="1:8" ht="20.100000000000001" customHeight="1">
      <c r="A133" s="17"/>
      <c r="B133" s="18"/>
      <c r="C133" s="23" t="s">
        <v>104</v>
      </c>
      <c r="D133" s="22">
        <v>2443.9700000000003</v>
      </c>
      <c r="E133" s="22">
        <f t="shared" si="4"/>
        <v>40427.940048997625</v>
      </c>
      <c r="F133" s="22">
        <v>36659.550000000003</v>
      </c>
      <c r="G133" s="24">
        <f t="shared" si="3"/>
        <v>3768.3900489976195</v>
      </c>
      <c r="H133" s="25"/>
    </row>
    <row r="134" spans="1:8" ht="20.100000000000001" customHeight="1">
      <c r="A134" s="17"/>
      <c r="B134" s="18"/>
      <c r="C134" s="23" t="s">
        <v>215</v>
      </c>
      <c r="D134" s="22">
        <v>15.46</v>
      </c>
      <c r="E134" s="22">
        <f t="shared" si="4"/>
        <v>255.7379808907242</v>
      </c>
      <c r="F134" s="22">
        <v>231.9</v>
      </c>
      <c r="G134" s="24">
        <f t="shared" ref="G134:G197" si="6">(D134/288991.59)*445600</f>
        <v>23.837980890724189</v>
      </c>
      <c r="H134" s="25"/>
    </row>
    <row r="135" spans="1:8" ht="20.100000000000001" customHeight="1">
      <c r="A135" s="17"/>
      <c r="B135" s="18"/>
      <c r="C135" s="23" t="s">
        <v>105</v>
      </c>
      <c r="D135" s="22">
        <v>1037.1400000000001</v>
      </c>
      <c r="E135" s="22">
        <f t="shared" si="4"/>
        <v>17156.280045343188</v>
      </c>
      <c r="F135" s="22">
        <v>15557.1</v>
      </c>
      <c r="G135" s="24">
        <f t="shared" si="6"/>
        <v>1599.1800453431881</v>
      </c>
      <c r="H135" s="25"/>
    </row>
    <row r="136" spans="1:8" ht="20.100000000000001" customHeight="1">
      <c r="A136" s="17"/>
      <c r="B136" s="18"/>
      <c r="C136" s="23" t="s">
        <v>98</v>
      </c>
      <c r="D136" s="22">
        <v>4356.34</v>
      </c>
      <c r="E136" s="22">
        <f t="shared" ref="E136:E199" si="7">F136+G136</f>
        <v>72062.198943951968</v>
      </c>
      <c r="F136" s="22">
        <v>65345.1</v>
      </c>
      <c r="G136" s="24">
        <f t="shared" si="6"/>
        <v>6717.0989439519672</v>
      </c>
      <c r="H136" s="25"/>
    </row>
    <row r="137" spans="1:8" ht="20.100000000000001" customHeight="1">
      <c r="A137" s="17">
        <v>10</v>
      </c>
      <c r="B137" s="18" t="s">
        <v>175</v>
      </c>
      <c r="C137" s="19" t="s">
        <v>223</v>
      </c>
      <c r="D137" s="20">
        <v>59834.310000000005</v>
      </c>
      <c r="E137" s="20">
        <f t="shared" si="7"/>
        <v>989773.973311104</v>
      </c>
      <c r="F137" s="20">
        <v>897514.65</v>
      </c>
      <c r="G137" s="21">
        <f t="shared" si="6"/>
        <v>92259.323311103974</v>
      </c>
      <c r="H137" s="25"/>
    </row>
    <row r="138" spans="1:8" ht="20.100000000000001" customHeight="1">
      <c r="A138" s="17"/>
      <c r="B138" s="18"/>
      <c r="C138" s="23" t="s">
        <v>135</v>
      </c>
      <c r="D138" s="22">
        <v>2009.3100000000002</v>
      </c>
      <c r="E138" s="22">
        <f t="shared" si="7"/>
        <v>33237.831978236805</v>
      </c>
      <c r="F138" s="22">
        <v>30139.649999999998</v>
      </c>
      <c r="G138" s="24">
        <f t="shared" si="6"/>
        <v>3098.1819782368061</v>
      </c>
      <c r="H138" s="25"/>
    </row>
    <row r="139" spans="1:8" ht="20.100000000000001" customHeight="1">
      <c r="A139" s="17"/>
      <c r="B139" s="18"/>
      <c r="C139" s="23" t="s">
        <v>129</v>
      </c>
      <c r="D139" s="22">
        <v>1147.7699999999998</v>
      </c>
      <c r="E139" s="22">
        <f t="shared" si="7"/>
        <v>18986.31192282966</v>
      </c>
      <c r="F139" s="22">
        <v>17216.550000000003</v>
      </c>
      <c r="G139" s="24">
        <f t="shared" si="6"/>
        <v>1769.7619228296569</v>
      </c>
      <c r="H139" s="35" t="s">
        <v>185</v>
      </c>
    </row>
    <row r="140" spans="1:8" ht="20.100000000000001" customHeight="1">
      <c r="A140" s="17"/>
      <c r="B140" s="18"/>
      <c r="C140" s="23" t="s">
        <v>128</v>
      </c>
      <c r="D140" s="22">
        <v>917.44999999999993</v>
      </c>
      <c r="E140" s="22">
        <f t="shared" si="7"/>
        <v>15176.378432612866</v>
      </c>
      <c r="F140" s="22">
        <v>13761.75</v>
      </c>
      <c r="G140" s="24">
        <f t="shared" si="6"/>
        <v>1414.6284326128657</v>
      </c>
      <c r="H140" s="25"/>
    </row>
    <row r="141" spans="1:8" ht="20.100000000000001" customHeight="1">
      <c r="A141" s="17"/>
      <c r="B141" s="18"/>
      <c r="C141" s="23" t="s">
        <v>126</v>
      </c>
      <c r="D141" s="22">
        <v>1339.81</v>
      </c>
      <c r="E141" s="22">
        <f t="shared" si="7"/>
        <v>22163.020968771099</v>
      </c>
      <c r="F141" s="22">
        <v>20097.150000000001</v>
      </c>
      <c r="G141" s="24">
        <f t="shared" si="6"/>
        <v>2065.8709687710975</v>
      </c>
      <c r="H141" s="25"/>
    </row>
    <row r="142" spans="1:8" ht="20.100000000000001" customHeight="1">
      <c r="A142" s="17"/>
      <c r="B142" s="18"/>
      <c r="C142" s="23" t="s">
        <v>113</v>
      </c>
      <c r="D142" s="22">
        <v>707.34</v>
      </c>
      <c r="E142" s="22">
        <f t="shared" si="7"/>
        <v>11700.757011852837</v>
      </c>
      <c r="F142" s="22">
        <v>10610.1</v>
      </c>
      <c r="G142" s="24">
        <f t="shared" si="6"/>
        <v>1090.6570118528361</v>
      </c>
      <c r="H142" s="25"/>
    </row>
    <row r="143" spans="1:8" ht="20.100000000000001" customHeight="1">
      <c r="A143" s="17"/>
      <c r="B143" s="18"/>
      <c r="C143" s="23" t="s">
        <v>137</v>
      </c>
      <c r="D143" s="22">
        <v>1095.0900000000001</v>
      </c>
      <c r="E143" s="22">
        <f t="shared" si="7"/>
        <v>18114.883925848844</v>
      </c>
      <c r="F143" s="22">
        <v>16426.349999999999</v>
      </c>
      <c r="G143" s="24">
        <f t="shared" si="6"/>
        <v>1688.5339258488457</v>
      </c>
      <c r="H143" s="25"/>
    </row>
    <row r="144" spans="1:8" ht="20.100000000000001" customHeight="1">
      <c r="A144" s="17"/>
      <c r="B144" s="18"/>
      <c r="C144" s="23" t="s">
        <v>127</v>
      </c>
      <c r="D144" s="22">
        <v>911.29</v>
      </c>
      <c r="E144" s="22">
        <f t="shared" si="7"/>
        <v>15074.480246177754</v>
      </c>
      <c r="F144" s="22">
        <v>13669.350000000002</v>
      </c>
      <c r="G144" s="24">
        <f t="shared" si="6"/>
        <v>1405.1302461777518</v>
      </c>
      <c r="H144" s="25"/>
    </row>
    <row r="145" spans="1:8" ht="20.100000000000001" customHeight="1">
      <c r="A145" s="17"/>
      <c r="B145" s="18"/>
      <c r="C145" s="23" t="s">
        <v>132</v>
      </c>
      <c r="D145" s="22">
        <v>4568.4000000000005</v>
      </c>
      <c r="E145" s="22">
        <f t="shared" si="7"/>
        <v>75570.077095807545</v>
      </c>
      <c r="F145" s="22">
        <v>68526.000000000015</v>
      </c>
      <c r="G145" s="24">
        <f t="shared" si="6"/>
        <v>7044.0770958075282</v>
      </c>
      <c r="H145" s="25"/>
    </row>
    <row r="146" spans="1:8" ht="20.100000000000001" customHeight="1">
      <c r="A146" s="17"/>
      <c r="B146" s="18"/>
      <c r="C146" s="23" t="s">
        <v>139</v>
      </c>
      <c r="D146" s="22">
        <v>702.00999999999988</v>
      </c>
      <c r="E146" s="22">
        <f t="shared" si="7"/>
        <v>11612.588613525051</v>
      </c>
      <c r="F146" s="22">
        <v>10530.15</v>
      </c>
      <c r="G146" s="24">
        <f t="shared" si="6"/>
        <v>1082.4386135250509</v>
      </c>
      <c r="H146" s="25"/>
    </row>
    <row r="147" spans="1:8" ht="20.100000000000001" customHeight="1">
      <c r="A147" s="17"/>
      <c r="B147" s="18"/>
      <c r="C147" s="23" t="s">
        <v>134</v>
      </c>
      <c r="D147" s="22">
        <v>2080.13</v>
      </c>
      <c r="E147" s="22">
        <f t="shared" si="7"/>
        <v>34409.330283972973</v>
      </c>
      <c r="F147" s="22">
        <v>31201.95</v>
      </c>
      <c r="G147" s="24">
        <f t="shared" si="6"/>
        <v>3207.3802839729697</v>
      </c>
      <c r="H147" s="25"/>
    </row>
    <row r="148" spans="1:8" ht="20.100000000000001" customHeight="1">
      <c r="A148" s="17"/>
      <c r="B148" s="18"/>
      <c r="C148" s="23" t="s">
        <v>120</v>
      </c>
      <c r="D148" s="22">
        <v>1650.7000000000003</v>
      </c>
      <c r="E148" s="22">
        <f t="shared" si="7"/>
        <v>27305.736420201709</v>
      </c>
      <c r="F148" s="22">
        <v>24760.5</v>
      </c>
      <c r="G148" s="24">
        <f t="shared" si="6"/>
        <v>2545.2364202017088</v>
      </c>
      <c r="H148" s="25"/>
    </row>
    <row r="149" spans="1:8" ht="20.100000000000001" customHeight="1">
      <c r="A149" s="17"/>
      <c r="B149" s="18"/>
      <c r="C149" s="23" t="s">
        <v>121</v>
      </c>
      <c r="D149" s="22">
        <v>1297.4800000000002</v>
      </c>
      <c r="E149" s="22">
        <f t="shared" si="7"/>
        <v>21462.801775297339</v>
      </c>
      <c r="F149" s="22">
        <v>19462.2</v>
      </c>
      <c r="G149" s="24">
        <f t="shared" si="6"/>
        <v>2000.6017752973366</v>
      </c>
      <c r="H149" s="25"/>
    </row>
    <row r="150" spans="1:8" ht="20.100000000000001" customHeight="1">
      <c r="A150" s="17"/>
      <c r="B150" s="18"/>
      <c r="C150" s="23" t="s">
        <v>111</v>
      </c>
      <c r="D150" s="22">
        <v>1272.92</v>
      </c>
      <c r="E150" s="22">
        <f t="shared" si="7"/>
        <v>21056.532382627465</v>
      </c>
      <c r="F150" s="22">
        <v>19093.8</v>
      </c>
      <c r="G150" s="24">
        <f t="shared" si="6"/>
        <v>1962.7323826274667</v>
      </c>
      <c r="H150" s="25"/>
    </row>
    <row r="151" spans="1:8" ht="20.100000000000001" customHeight="1">
      <c r="A151" s="17"/>
      <c r="B151" s="18"/>
      <c r="C151" s="23" t="s">
        <v>133</v>
      </c>
      <c r="D151" s="22">
        <v>525.92000000000007</v>
      </c>
      <c r="E151" s="22">
        <f t="shared" si="7"/>
        <v>8699.723086031674</v>
      </c>
      <c r="F151" s="22">
        <v>7888.8</v>
      </c>
      <c r="G151" s="24">
        <f t="shared" si="6"/>
        <v>810.92308603167317</v>
      </c>
      <c r="H151" s="25"/>
    </row>
    <row r="152" spans="1:8" ht="20.100000000000001" customHeight="1">
      <c r="A152" s="17"/>
      <c r="B152" s="18"/>
      <c r="C152" s="23" t="s">
        <v>110</v>
      </c>
      <c r="D152" s="22">
        <v>983.28</v>
      </c>
      <c r="E152" s="22">
        <f t="shared" si="7"/>
        <v>16265.332590571234</v>
      </c>
      <c r="F152" s="22">
        <v>14749.199999999999</v>
      </c>
      <c r="G152" s="24">
        <f t="shared" si="6"/>
        <v>1516.1325905712342</v>
      </c>
      <c r="H152" s="25"/>
    </row>
    <row r="153" spans="1:8" ht="20.100000000000001" customHeight="1">
      <c r="A153" s="17"/>
      <c r="B153" s="18"/>
      <c r="C153" s="23" t="s">
        <v>115</v>
      </c>
      <c r="D153" s="22">
        <v>2337.84</v>
      </c>
      <c r="E153" s="22">
        <f t="shared" si="7"/>
        <v>38672.346781731612</v>
      </c>
      <c r="F153" s="22">
        <v>35067.600000000006</v>
      </c>
      <c r="G153" s="24">
        <f t="shared" si="6"/>
        <v>3604.7467817316065</v>
      </c>
      <c r="H153" s="25"/>
    </row>
    <row r="154" spans="1:8" ht="20.100000000000001" customHeight="1">
      <c r="A154" s="17"/>
      <c r="B154" s="18"/>
      <c r="C154" s="23" t="s">
        <v>118</v>
      </c>
      <c r="D154" s="22">
        <v>1472.5099999999998</v>
      </c>
      <c r="E154" s="22">
        <f t="shared" si="7"/>
        <v>24358.132874605453</v>
      </c>
      <c r="F154" s="22">
        <v>22087.65</v>
      </c>
      <c r="G154" s="24">
        <f t="shared" si="6"/>
        <v>2270.4828746054509</v>
      </c>
      <c r="H154" s="25"/>
    </row>
    <row r="155" spans="1:8" ht="20.100000000000001" customHeight="1">
      <c r="A155" s="17"/>
      <c r="B155" s="18"/>
      <c r="C155" s="23" t="s">
        <v>138</v>
      </c>
      <c r="D155" s="22">
        <v>1498.39</v>
      </c>
      <c r="E155" s="22">
        <f t="shared" si="7"/>
        <v>24786.237592939993</v>
      </c>
      <c r="F155" s="22">
        <v>22475.850000000006</v>
      </c>
      <c r="G155" s="24">
        <f t="shared" si="6"/>
        <v>2310.3875929399883</v>
      </c>
      <c r="H155" s="25"/>
    </row>
    <row r="156" spans="1:8" ht="20.100000000000001" customHeight="1">
      <c r="A156" s="17"/>
      <c r="B156" s="18"/>
      <c r="C156" s="23" t="s">
        <v>109</v>
      </c>
      <c r="D156" s="22">
        <v>3097.8299999999995</v>
      </c>
      <c r="E156" s="22">
        <f t="shared" si="7"/>
        <v>51244.035533163791</v>
      </c>
      <c r="F156" s="22">
        <v>46467.450000000004</v>
      </c>
      <c r="G156" s="24">
        <f t="shared" si="6"/>
        <v>4776.585533163784</v>
      </c>
      <c r="H156" s="25"/>
    </row>
    <row r="157" spans="1:8" ht="20.100000000000001" customHeight="1">
      <c r="A157" s="17"/>
      <c r="B157" s="18"/>
      <c r="C157" s="23" t="s">
        <v>114</v>
      </c>
      <c r="D157" s="22">
        <v>1303.0899999999999</v>
      </c>
      <c r="E157" s="22">
        <f t="shared" si="7"/>
        <v>21555.601909372173</v>
      </c>
      <c r="F157" s="22">
        <v>19546.350000000002</v>
      </c>
      <c r="G157" s="24">
        <f t="shared" si="6"/>
        <v>2009.2519093721721</v>
      </c>
      <c r="H157" s="25"/>
    </row>
    <row r="158" spans="1:8" ht="20.100000000000001" customHeight="1">
      <c r="A158" s="17"/>
      <c r="B158" s="18"/>
      <c r="C158" s="23" t="s">
        <v>131</v>
      </c>
      <c r="D158" s="22">
        <v>1687.94</v>
      </c>
      <c r="E158" s="22">
        <f t="shared" si="7"/>
        <v>27921.757274559441</v>
      </c>
      <c r="F158" s="22">
        <v>25319.1</v>
      </c>
      <c r="G158" s="24">
        <f t="shared" si="6"/>
        <v>2602.6572745594431</v>
      </c>
      <c r="H158" s="25"/>
    </row>
    <row r="159" spans="1:8" ht="20.100000000000001" customHeight="1">
      <c r="A159" s="17"/>
      <c r="B159" s="18"/>
      <c r="C159" s="23" t="s">
        <v>123</v>
      </c>
      <c r="D159" s="22">
        <v>475.05000000000007</v>
      </c>
      <c r="E159" s="22">
        <f t="shared" si="7"/>
        <v>7858.2359522728684</v>
      </c>
      <c r="F159" s="22">
        <v>7125.7500000000009</v>
      </c>
      <c r="G159" s="24">
        <f t="shared" si="6"/>
        <v>732.48595227286717</v>
      </c>
      <c r="H159" s="25"/>
    </row>
    <row r="160" spans="1:8" ht="20.100000000000001" customHeight="1">
      <c r="A160" s="17"/>
      <c r="B160" s="18"/>
      <c r="C160" s="23" t="s">
        <v>124</v>
      </c>
      <c r="D160" s="22">
        <v>1836.4799999999998</v>
      </c>
      <c r="E160" s="22">
        <f t="shared" si="7"/>
        <v>30378.893088369798</v>
      </c>
      <c r="F160" s="22">
        <v>27547.199999999993</v>
      </c>
      <c r="G160" s="24">
        <f t="shared" si="6"/>
        <v>2831.6930883698028</v>
      </c>
      <c r="H160" s="25"/>
    </row>
    <row r="161" spans="1:8" ht="20.100000000000001" customHeight="1">
      <c r="A161" s="17"/>
      <c r="B161" s="18"/>
      <c r="C161" s="23" t="s">
        <v>119</v>
      </c>
      <c r="D161" s="22">
        <v>816.61</v>
      </c>
      <c r="E161" s="22">
        <f t="shared" si="7"/>
        <v>13508.291887139345</v>
      </c>
      <c r="F161" s="22">
        <v>12249.15</v>
      </c>
      <c r="G161" s="24">
        <f t="shared" si="6"/>
        <v>1259.1418871393453</v>
      </c>
      <c r="H161" s="35" t="s">
        <v>184</v>
      </c>
    </row>
    <row r="162" spans="1:8" ht="20.100000000000001" customHeight="1">
      <c r="A162" s="17"/>
      <c r="B162" s="18"/>
      <c r="C162" s="23" t="s">
        <v>136</v>
      </c>
      <c r="D162" s="22">
        <v>720.23</v>
      </c>
      <c r="E162" s="22">
        <f t="shared" si="7"/>
        <v>11913.982275350989</v>
      </c>
      <c r="F162" s="22">
        <v>10803.45</v>
      </c>
      <c r="G162" s="24">
        <f t="shared" si="6"/>
        <v>1110.5322753509884</v>
      </c>
      <c r="H162" s="25"/>
    </row>
    <row r="163" spans="1:8" ht="20.100000000000001" customHeight="1">
      <c r="A163" s="17"/>
      <c r="B163" s="18"/>
      <c r="C163" s="23" t="s">
        <v>116</v>
      </c>
      <c r="D163" s="22">
        <v>4809.8199999999988</v>
      </c>
      <c r="E163" s="22">
        <f t="shared" si="7"/>
        <v>79563.625824568095</v>
      </c>
      <c r="F163" s="22">
        <v>72147.299999999988</v>
      </c>
      <c r="G163" s="24">
        <f t="shared" si="6"/>
        <v>7416.32582456811</v>
      </c>
      <c r="H163" s="25"/>
    </row>
    <row r="164" spans="1:8" ht="20.100000000000001" customHeight="1">
      <c r="A164" s="17"/>
      <c r="B164" s="18"/>
      <c r="C164" s="23" t="s">
        <v>122</v>
      </c>
      <c r="D164" s="22">
        <v>1730.42</v>
      </c>
      <c r="E164" s="22">
        <f t="shared" si="7"/>
        <v>28624.457755040552</v>
      </c>
      <c r="F164" s="22">
        <v>25956.3</v>
      </c>
      <c r="G164" s="24">
        <f t="shared" si="6"/>
        <v>2668.1577550405532</v>
      </c>
      <c r="H164" s="25"/>
    </row>
    <row r="165" spans="1:8" ht="20.100000000000001" customHeight="1">
      <c r="A165" s="17"/>
      <c r="B165" s="18"/>
      <c r="C165" s="23" t="s">
        <v>140</v>
      </c>
      <c r="D165" s="22">
        <v>1072.1199999999999</v>
      </c>
      <c r="E165" s="22">
        <f t="shared" si="7"/>
        <v>17734.91617545687</v>
      </c>
      <c r="F165" s="22">
        <v>16081.8</v>
      </c>
      <c r="G165" s="24">
        <f t="shared" si="6"/>
        <v>1653.1161754568702</v>
      </c>
      <c r="H165" s="25"/>
    </row>
    <row r="166" spans="1:8" ht="20.100000000000001" customHeight="1">
      <c r="A166" s="17"/>
      <c r="B166" s="18"/>
      <c r="C166" s="23" t="s">
        <v>125</v>
      </c>
      <c r="D166" s="22">
        <v>1413.3800000000003</v>
      </c>
      <c r="E166" s="22">
        <f t="shared" si="7"/>
        <v>23380.009536308651</v>
      </c>
      <c r="F166" s="22">
        <v>21200.7</v>
      </c>
      <c r="G166" s="24">
        <f t="shared" si="6"/>
        <v>2179.3095363086518</v>
      </c>
      <c r="H166" s="25"/>
    </row>
    <row r="167" spans="1:8" ht="20.100000000000001" customHeight="1">
      <c r="A167" s="17"/>
      <c r="B167" s="18"/>
      <c r="C167" s="23" t="s">
        <v>217</v>
      </c>
      <c r="D167" s="22">
        <v>118.72</v>
      </c>
      <c r="E167" s="22">
        <f t="shared" si="7"/>
        <v>1963.8559567494681</v>
      </c>
      <c r="F167" s="22">
        <v>1780.8</v>
      </c>
      <c r="G167" s="24">
        <f t="shared" si="6"/>
        <v>183.05595674946801</v>
      </c>
      <c r="H167" s="25"/>
    </row>
    <row r="168" spans="1:8" ht="20.100000000000001" customHeight="1">
      <c r="A168" s="17"/>
      <c r="B168" s="18"/>
      <c r="C168" s="23" t="s">
        <v>108</v>
      </c>
      <c r="D168" s="22">
        <v>2988.1200000000003</v>
      </c>
      <c r="E168" s="22">
        <f t="shared" si="7"/>
        <v>49429.222215989052</v>
      </c>
      <c r="F168" s="22">
        <v>44821.799999999996</v>
      </c>
      <c r="G168" s="24">
        <f t="shared" si="6"/>
        <v>4607.4222159890542</v>
      </c>
      <c r="H168" s="25"/>
    </row>
    <row r="169" spans="1:8" ht="20.100000000000001" customHeight="1">
      <c r="A169" s="17"/>
      <c r="B169" s="18"/>
      <c r="C169" s="23" t="s">
        <v>141</v>
      </c>
      <c r="D169" s="22">
        <v>2065.0499999999997</v>
      </c>
      <c r="E169" s="22">
        <f t="shared" si="7"/>
        <v>34159.878230167531</v>
      </c>
      <c r="F169" s="22">
        <v>30975.750000000004</v>
      </c>
      <c r="G169" s="24">
        <f t="shared" si="6"/>
        <v>3184.1282301675278</v>
      </c>
      <c r="H169" s="35" t="s">
        <v>186</v>
      </c>
    </row>
    <row r="170" spans="1:8" ht="20.100000000000001" customHeight="1">
      <c r="A170" s="17"/>
      <c r="B170" s="18"/>
      <c r="C170" s="23" t="s">
        <v>117</v>
      </c>
      <c r="D170" s="22">
        <v>1082.18</v>
      </c>
      <c r="E170" s="22">
        <f t="shared" si="7"/>
        <v>17901.327824083044</v>
      </c>
      <c r="F170" s="22">
        <v>16232.699999999999</v>
      </c>
      <c r="G170" s="24">
        <f t="shared" si="6"/>
        <v>1668.6278240830468</v>
      </c>
      <c r="H170" s="25"/>
    </row>
    <row r="171" spans="1:8" ht="20.100000000000001" customHeight="1">
      <c r="A171" s="17"/>
      <c r="B171" s="18"/>
      <c r="C171" s="23" t="s">
        <v>71</v>
      </c>
      <c r="D171" s="22">
        <v>3977.7299999999996</v>
      </c>
      <c r="E171" s="22">
        <f t="shared" si="7"/>
        <v>65799.265118270414</v>
      </c>
      <c r="F171" s="22">
        <v>59665.950000000019</v>
      </c>
      <c r="G171" s="24">
        <f t="shared" si="6"/>
        <v>6133.3151182703959</v>
      </c>
      <c r="H171" s="25"/>
    </row>
    <row r="172" spans="1:8" ht="20.100000000000001" customHeight="1">
      <c r="A172" s="17"/>
      <c r="B172" s="18"/>
      <c r="C172" s="23" t="s">
        <v>130</v>
      </c>
      <c r="D172" s="22">
        <v>845.73</v>
      </c>
      <c r="E172" s="22">
        <f t="shared" si="7"/>
        <v>13989.99240483261</v>
      </c>
      <c r="F172" s="22">
        <v>12685.949999999999</v>
      </c>
      <c r="G172" s="24">
        <f t="shared" si="6"/>
        <v>1304.0424048326111</v>
      </c>
      <c r="H172" s="25"/>
    </row>
    <row r="173" spans="1:8" ht="20.100000000000001" customHeight="1">
      <c r="A173" s="17"/>
      <c r="B173" s="18"/>
      <c r="C173" s="23" t="s">
        <v>142</v>
      </c>
      <c r="D173" s="22">
        <v>406.57</v>
      </c>
      <c r="E173" s="22">
        <f t="shared" si="7"/>
        <v>6725.4457238513405</v>
      </c>
      <c r="F173" s="22">
        <v>6098.5499999999993</v>
      </c>
      <c r="G173" s="24">
        <f t="shared" si="6"/>
        <v>626.89572385134102</v>
      </c>
      <c r="H173" s="25"/>
    </row>
    <row r="174" spans="1:8" ht="20.100000000000001" customHeight="1">
      <c r="A174" s="17"/>
      <c r="B174" s="18"/>
      <c r="C174" s="23" t="s">
        <v>112</v>
      </c>
      <c r="D174" s="22">
        <v>2869.6000000000008</v>
      </c>
      <c r="E174" s="22">
        <f t="shared" si="7"/>
        <v>47468.674641916063</v>
      </c>
      <c r="F174" s="22">
        <v>43044.000000000007</v>
      </c>
      <c r="G174" s="24">
        <f t="shared" si="6"/>
        <v>4424.6746419160518</v>
      </c>
      <c r="H174" s="25"/>
    </row>
    <row r="175" spans="1:8" ht="20.100000000000001" customHeight="1">
      <c r="A175" s="17">
        <v>11</v>
      </c>
      <c r="B175" s="18" t="s">
        <v>176</v>
      </c>
      <c r="C175" s="19" t="s">
        <v>223</v>
      </c>
      <c r="D175" s="20">
        <v>26236.86</v>
      </c>
      <c r="E175" s="20">
        <f t="shared" si="7"/>
        <v>434007.86554415297</v>
      </c>
      <c r="F175" s="20">
        <v>393552.89999999997</v>
      </c>
      <c r="G175" s="21">
        <f t="shared" si="6"/>
        <v>40454.965544153027</v>
      </c>
      <c r="H175" s="25"/>
    </row>
    <row r="176" spans="1:8" ht="23.25" customHeight="1">
      <c r="A176" s="17"/>
      <c r="B176" s="18"/>
      <c r="C176" s="23" t="s">
        <v>160</v>
      </c>
      <c r="D176" s="22">
        <v>47.53</v>
      </c>
      <c r="E176" s="22">
        <f t="shared" si="7"/>
        <v>786.23714306184479</v>
      </c>
      <c r="F176" s="22">
        <v>712.95</v>
      </c>
      <c r="G176" s="24">
        <f t="shared" si="6"/>
        <v>73.287143061844802</v>
      </c>
      <c r="H176" s="25"/>
    </row>
    <row r="177" spans="1:8" ht="24" customHeight="1">
      <c r="A177" s="17"/>
      <c r="B177" s="18"/>
      <c r="C177" s="23" t="s">
        <v>161</v>
      </c>
      <c r="D177" s="22">
        <v>11.97</v>
      </c>
      <c r="E177" s="22">
        <f t="shared" si="7"/>
        <v>198.00670318641454</v>
      </c>
      <c r="F177" s="22">
        <v>179.55</v>
      </c>
      <c r="G177" s="24">
        <f t="shared" si="6"/>
        <v>18.456703186414526</v>
      </c>
      <c r="H177" s="25"/>
    </row>
    <row r="178" spans="1:8" ht="20.100000000000001" customHeight="1">
      <c r="A178" s="17"/>
      <c r="B178" s="18"/>
      <c r="C178" s="23" t="s">
        <v>193</v>
      </c>
      <c r="D178" s="22">
        <v>2818.5299999999993</v>
      </c>
      <c r="E178" s="22">
        <f t="shared" si="7"/>
        <v>46623.879125480758</v>
      </c>
      <c r="F178" s="22">
        <v>42277.949999999983</v>
      </c>
      <c r="G178" s="24">
        <f t="shared" si="6"/>
        <v>4345.9291254807777</v>
      </c>
      <c r="H178" s="25"/>
    </row>
    <row r="179" spans="1:8" ht="20.100000000000001" customHeight="1">
      <c r="A179" s="17"/>
      <c r="B179" s="18"/>
      <c r="C179" s="23" t="s">
        <v>145</v>
      </c>
      <c r="D179" s="22">
        <v>5362.18</v>
      </c>
      <c r="E179" s="22">
        <f t="shared" si="7"/>
        <v>88700.717100428461</v>
      </c>
      <c r="F179" s="22">
        <v>80432.700000000041</v>
      </c>
      <c r="G179" s="24">
        <f t="shared" si="6"/>
        <v>8268.0171004284239</v>
      </c>
      <c r="H179" s="25"/>
    </row>
    <row r="180" spans="1:8" ht="20.100000000000001" customHeight="1">
      <c r="A180" s="17"/>
      <c r="B180" s="18"/>
      <c r="C180" s="23" t="s">
        <v>2</v>
      </c>
      <c r="D180" s="22">
        <v>1289.2</v>
      </c>
      <c r="E180" s="22">
        <f t="shared" si="7"/>
        <v>21325.834732491694</v>
      </c>
      <c r="F180" s="22">
        <v>19337.999999999996</v>
      </c>
      <c r="G180" s="24">
        <f t="shared" si="6"/>
        <v>1987.8347324916963</v>
      </c>
      <c r="H180" s="25"/>
    </row>
    <row r="181" spans="1:8" ht="20.100000000000001" customHeight="1">
      <c r="A181" s="17"/>
      <c r="B181" s="18"/>
      <c r="C181" s="23" t="s">
        <v>147</v>
      </c>
      <c r="D181" s="22">
        <v>1138.8399999999999</v>
      </c>
      <c r="E181" s="22">
        <f t="shared" si="7"/>
        <v>18838.592636325509</v>
      </c>
      <c r="F181" s="22">
        <v>17082.600000000002</v>
      </c>
      <c r="G181" s="24">
        <f t="shared" si="6"/>
        <v>1755.9926363255067</v>
      </c>
      <c r="H181" s="25"/>
    </row>
    <row r="182" spans="1:8" ht="20.100000000000001" customHeight="1">
      <c r="A182" s="17"/>
      <c r="B182" s="18"/>
      <c r="C182" s="23" t="s">
        <v>194</v>
      </c>
      <c r="D182" s="22">
        <v>1845.69</v>
      </c>
      <c r="E182" s="22">
        <f t="shared" si="7"/>
        <v>30531.244110621003</v>
      </c>
      <c r="F182" s="22">
        <v>27685.35</v>
      </c>
      <c r="G182" s="24">
        <f t="shared" si="6"/>
        <v>2845.8941106210045</v>
      </c>
      <c r="H182" s="25"/>
    </row>
    <row r="183" spans="1:8" ht="20.100000000000001" customHeight="1">
      <c r="A183" s="17"/>
      <c r="B183" s="18"/>
      <c r="C183" s="23" t="s">
        <v>144</v>
      </c>
      <c r="D183" s="22">
        <v>888.88</v>
      </c>
      <c r="E183" s="22">
        <f t="shared" si="7"/>
        <v>14703.775967279878</v>
      </c>
      <c r="F183" s="22">
        <v>13333.2</v>
      </c>
      <c r="G183" s="24">
        <f t="shared" si="6"/>
        <v>1370.5759672798781</v>
      </c>
      <c r="H183" s="25"/>
    </row>
    <row r="184" spans="1:8" ht="20.100000000000001" customHeight="1">
      <c r="A184" s="17"/>
      <c r="B184" s="18"/>
      <c r="C184" s="23" t="s">
        <v>195</v>
      </c>
      <c r="D184" s="22">
        <v>41.8</v>
      </c>
      <c r="E184" s="22">
        <f t="shared" si="7"/>
        <v>691.45197938113006</v>
      </c>
      <c r="F184" s="22">
        <v>627</v>
      </c>
      <c r="G184" s="24">
        <f t="shared" si="6"/>
        <v>64.451979381130073</v>
      </c>
      <c r="H184" s="25"/>
    </row>
    <row r="185" spans="1:8" ht="20.100000000000001" customHeight="1">
      <c r="A185" s="17"/>
      <c r="B185" s="18"/>
      <c r="C185" s="23" t="s">
        <v>202</v>
      </c>
      <c r="D185" s="22">
        <v>1289.72</v>
      </c>
      <c r="E185" s="22">
        <f t="shared" si="7"/>
        <v>21334.436527450503</v>
      </c>
      <c r="F185" s="22">
        <v>19345.8</v>
      </c>
      <c r="G185" s="24">
        <f t="shared" si="6"/>
        <v>1988.6365274505047</v>
      </c>
      <c r="H185" s="25"/>
    </row>
    <row r="186" spans="1:8" ht="20.100000000000001" customHeight="1">
      <c r="A186" s="17"/>
      <c r="B186" s="18"/>
      <c r="C186" s="23" t="s">
        <v>3</v>
      </c>
      <c r="D186" s="22">
        <v>2488.4800000000005</v>
      </c>
      <c r="E186" s="22">
        <f t="shared" si="7"/>
        <v>41164.220613644844</v>
      </c>
      <c r="F186" s="22">
        <v>37327.199999999997</v>
      </c>
      <c r="G186" s="24">
        <f t="shared" si="6"/>
        <v>3837.0206136448473</v>
      </c>
      <c r="H186" s="25"/>
    </row>
    <row r="187" spans="1:8" ht="20.100000000000001" customHeight="1">
      <c r="A187" s="17"/>
      <c r="B187" s="18"/>
      <c r="C187" s="23" t="s">
        <v>69</v>
      </c>
      <c r="D187" s="22">
        <v>3333.25</v>
      </c>
      <c r="E187" s="22">
        <f t="shared" si="7"/>
        <v>55138.332781630437</v>
      </c>
      <c r="F187" s="22">
        <v>49998.750000000007</v>
      </c>
      <c r="G187" s="24">
        <f t="shared" si="6"/>
        <v>5139.5827816304272</v>
      </c>
      <c r="H187" s="25"/>
    </row>
    <row r="188" spans="1:8" ht="38.25" customHeight="1">
      <c r="A188" s="17"/>
      <c r="B188" s="18"/>
      <c r="C188" s="23" t="s">
        <v>166</v>
      </c>
      <c r="D188" s="22">
        <v>16.489999999999998</v>
      </c>
      <c r="E188" s="22">
        <f t="shared" si="7"/>
        <v>272.77615167451756</v>
      </c>
      <c r="F188" s="22">
        <v>247.34999999999997</v>
      </c>
      <c r="G188" s="24">
        <f t="shared" si="6"/>
        <v>25.426151674517584</v>
      </c>
      <c r="H188" s="25"/>
    </row>
    <row r="189" spans="1:8" ht="20.100000000000001" customHeight="1">
      <c r="A189" s="17"/>
      <c r="B189" s="18"/>
      <c r="C189" s="23" t="s">
        <v>143</v>
      </c>
      <c r="D189" s="22">
        <v>1567.34</v>
      </c>
      <c r="E189" s="22">
        <f t="shared" si="7"/>
        <v>25926.802520651203</v>
      </c>
      <c r="F189" s="22">
        <v>23510.1</v>
      </c>
      <c r="G189" s="24">
        <f t="shared" si="6"/>
        <v>2416.7025206512062</v>
      </c>
      <c r="H189" s="25"/>
    </row>
    <row r="190" spans="1:8" ht="20.100000000000001" customHeight="1">
      <c r="A190" s="17"/>
      <c r="B190" s="18"/>
      <c r="C190" s="23" t="s">
        <v>148</v>
      </c>
      <c r="D190" s="22">
        <v>1069.1299999999999</v>
      </c>
      <c r="E190" s="22">
        <f t="shared" si="7"/>
        <v>17685.455854443724</v>
      </c>
      <c r="F190" s="22">
        <v>16036.95</v>
      </c>
      <c r="G190" s="24">
        <f t="shared" si="6"/>
        <v>1648.5058544437225</v>
      </c>
      <c r="H190" s="25"/>
    </row>
    <row r="191" spans="1:8" ht="20.100000000000001" customHeight="1">
      <c r="A191" s="17"/>
      <c r="B191" s="18"/>
      <c r="C191" s="23" t="s">
        <v>146</v>
      </c>
      <c r="D191" s="22">
        <v>3027.83</v>
      </c>
      <c r="E191" s="22">
        <f t="shared" si="7"/>
        <v>50086.101596401102</v>
      </c>
      <c r="F191" s="22">
        <v>45417.449999999975</v>
      </c>
      <c r="G191" s="24">
        <f t="shared" si="6"/>
        <v>4668.651596401126</v>
      </c>
      <c r="H191" s="25"/>
    </row>
    <row r="192" spans="1:8" ht="20.100000000000001" customHeight="1">
      <c r="A192" s="17">
        <v>12</v>
      </c>
      <c r="B192" s="18" t="s">
        <v>177</v>
      </c>
      <c r="C192" s="19" t="s">
        <v>223</v>
      </c>
      <c r="D192" s="20">
        <v>27196.27</v>
      </c>
      <c r="E192" s="20">
        <f t="shared" si="7"/>
        <v>449878.32999999996</v>
      </c>
      <c r="F192" s="20">
        <v>407944.05</v>
      </c>
      <c r="G192" s="21">
        <v>41934.28</v>
      </c>
      <c r="H192" s="25"/>
    </row>
    <row r="193" spans="1:8" ht="20.100000000000001" customHeight="1">
      <c r="A193" s="17"/>
      <c r="B193" s="18"/>
      <c r="C193" s="23" t="s">
        <v>201</v>
      </c>
      <c r="D193" s="22">
        <v>476.16</v>
      </c>
      <c r="E193" s="22">
        <f t="shared" si="7"/>
        <v>7876.5974761272473</v>
      </c>
      <c r="F193" s="22">
        <v>7142.4000000000005</v>
      </c>
      <c r="G193" s="24">
        <f t="shared" si="6"/>
        <v>734.19747612724643</v>
      </c>
      <c r="H193" s="25"/>
    </row>
    <row r="194" spans="1:8" ht="20.100000000000001" customHeight="1">
      <c r="A194" s="17"/>
      <c r="B194" s="18"/>
      <c r="C194" s="23" t="s">
        <v>200</v>
      </c>
      <c r="D194" s="22">
        <v>3.64</v>
      </c>
      <c r="E194" s="22">
        <f t="shared" si="7"/>
        <v>60.212564711658217</v>
      </c>
      <c r="F194" s="22">
        <v>54.6</v>
      </c>
      <c r="G194" s="24">
        <f t="shared" si="6"/>
        <v>5.6125647116582176</v>
      </c>
      <c r="H194" s="25"/>
    </row>
    <row r="195" spans="1:8" ht="20.100000000000001" customHeight="1">
      <c r="A195" s="17"/>
      <c r="B195" s="18"/>
      <c r="C195" s="23" t="s">
        <v>199</v>
      </c>
      <c r="D195" s="22">
        <v>538.86</v>
      </c>
      <c r="E195" s="22">
        <f t="shared" si="7"/>
        <v>8913.7754451989404</v>
      </c>
      <c r="F195" s="22">
        <v>8082.9</v>
      </c>
      <c r="G195" s="24">
        <f t="shared" si="6"/>
        <v>830.87544519894152</v>
      </c>
      <c r="H195" s="25"/>
    </row>
    <row r="196" spans="1:8" ht="20.100000000000001" customHeight="1">
      <c r="A196" s="17"/>
      <c r="B196" s="18"/>
      <c r="C196" s="23" t="s">
        <v>198</v>
      </c>
      <c r="D196" s="22">
        <v>238.64</v>
      </c>
      <c r="E196" s="22">
        <f t="shared" si="7"/>
        <v>3947.5622095577241</v>
      </c>
      <c r="F196" s="22">
        <v>3579.6</v>
      </c>
      <c r="G196" s="24">
        <f t="shared" si="6"/>
        <v>367.96220955772441</v>
      </c>
      <c r="H196" s="25"/>
    </row>
    <row r="197" spans="1:8" ht="20.100000000000001" customHeight="1">
      <c r="A197" s="17"/>
      <c r="B197" s="18"/>
      <c r="C197" s="23" t="s">
        <v>197</v>
      </c>
      <c r="D197" s="22">
        <v>212.07</v>
      </c>
      <c r="E197" s="22">
        <f t="shared" si="7"/>
        <v>3508.0435709893836</v>
      </c>
      <c r="F197" s="22">
        <v>3181.0499999999997</v>
      </c>
      <c r="G197" s="24">
        <f t="shared" si="6"/>
        <v>326.99357098938412</v>
      </c>
      <c r="H197" s="25"/>
    </row>
    <row r="198" spans="1:8" ht="20.100000000000001" customHeight="1">
      <c r="A198" s="17"/>
      <c r="B198" s="18"/>
      <c r="C198" s="23" t="s">
        <v>218</v>
      </c>
      <c r="D198" s="22">
        <v>369.87999999999994</v>
      </c>
      <c r="E198" s="22">
        <f t="shared" si="7"/>
        <v>6118.5229218538843</v>
      </c>
      <c r="F198" s="22">
        <v>5548.1999999999989</v>
      </c>
      <c r="G198" s="24">
        <f t="shared" ref="G198:G217" si="8">(D198/288991.59)*445600</f>
        <v>570.32292185388496</v>
      </c>
      <c r="H198" s="25"/>
    </row>
    <row r="199" spans="1:8" ht="20.100000000000001" customHeight="1">
      <c r="A199" s="17"/>
      <c r="B199" s="18"/>
      <c r="C199" s="23" t="s">
        <v>155</v>
      </c>
      <c r="D199" s="22">
        <v>2113.69</v>
      </c>
      <c r="E199" s="22">
        <f t="shared" si="7"/>
        <v>34964.476897083747</v>
      </c>
      <c r="F199" s="22">
        <v>31705.349999999995</v>
      </c>
      <c r="G199" s="24">
        <f t="shared" si="8"/>
        <v>3259.1268970837523</v>
      </c>
      <c r="H199" s="25"/>
    </row>
    <row r="200" spans="1:8" ht="20.100000000000001" customHeight="1">
      <c r="A200" s="17"/>
      <c r="B200" s="18"/>
      <c r="C200" s="23" t="s">
        <v>151</v>
      </c>
      <c r="D200" s="22">
        <v>1375.14</v>
      </c>
      <c r="E200" s="22">
        <f t="shared" ref="E200:E217" si="9">F200+G200</f>
        <v>22747.446768568596</v>
      </c>
      <c r="F200" s="22">
        <v>20627.100000000002</v>
      </c>
      <c r="G200" s="24">
        <f t="shared" si="8"/>
        <v>2120.3467685685941</v>
      </c>
      <c r="H200" s="25"/>
    </row>
    <row r="201" spans="1:8" ht="20.100000000000001" customHeight="1">
      <c r="A201" s="17"/>
      <c r="B201" s="18"/>
      <c r="C201" s="23" t="s">
        <v>159</v>
      </c>
      <c r="D201" s="22">
        <v>609.18000000000006</v>
      </c>
      <c r="E201" s="22">
        <f t="shared" si="9"/>
        <v>10077.002794243945</v>
      </c>
      <c r="F201" s="22">
        <v>9137.7000000000007</v>
      </c>
      <c r="G201" s="24">
        <f t="shared" si="8"/>
        <v>939.30279424394337</v>
      </c>
      <c r="H201" s="25"/>
    </row>
    <row r="202" spans="1:8" ht="20.100000000000001" customHeight="1">
      <c r="A202" s="17"/>
      <c r="B202" s="18"/>
      <c r="C202" s="23" t="s">
        <v>149</v>
      </c>
      <c r="D202" s="22">
        <v>3024.3400000000006</v>
      </c>
      <c r="E202" s="22">
        <f t="shared" si="9"/>
        <v>50028.370318696798</v>
      </c>
      <c r="F202" s="22">
        <v>45365.099999999977</v>
      </c>
      <c r="G202" s="24">
        <f t="shared" si="8"/>
        <v>4663.2703186968183</v>
      </c>
      <c r="H202" s="25"/>
    </row>
    <row r="203" spans="1:8" ht="20.100000000000001" customHeight="1">
      <c r="A203" s="17"/>
      <c r="B203" s="18"/>
      <c r="C203" s="23" t="s">
        <v>154</v>
      </c>
      <c r="D203" s="22">
        <v>1054.6000000000001</v>
      </c>
      <c r="E203" s="22">
        <f t="shared" si="9"/>
        <v>17445.101852998559</v>
      </c>
      <c r="F203" s="22">
        <v>15818.999999999998</v>
      </c>
      <c r="G203" s="24">
        <f t="shared" si="8"/>
        <v>1626.1018529985595</v>
      </c>
      <c r="H203" s="25"/>
    </row>
    <row r="204" spans="1:8" ht="20.100000000000001" customHeight="1">
      <c r="A204" s="17"/>
      <c r="B204" s="18"/>
      <c r="C204" s="23" t="s">
        <v>192</v>
      </c>
      <c r="D204" s="22">
        <v>874.58999999999992</v>
      </c>
      <c r="E204" s="22">
        <f t="shared" si="9"/>
        <v>14467.392025046473</v>
      </c>
      <c r="F204" s="22">
        <v>13118.85</v>
      </c>
      <c r="G204" s="24">
        <f t="shared" si="8"/>
        <v>1348.5420250464726</v>
      </c>
      <c r="H204" s="25"/>
    </row>
    <row r="205" spans="1:8" ht="20.100000000000001" customHeight="1">
      <c r="A205" s="17"/>
      <c r="B205" s="18"/>
      <c r="C205" s="23" t="s">
        <v>214</v>
      </c>
      <c r="D205" s="22">
        <v>1386.5000000000002</v>
      </c>
      <c r="E205" s="22">
        <f t="shared" si="9"/>
        <v>22935.362904591795</v>
      </c>
      <c r="F205" s="22">
        <v>20797.500000000004</v>
      </c>
      <c r="G205" s="24">
        <f t="shared" si="8"/>
        <v>2137.862904591791</v>
      </c>
      <c r="H205" s="25"/>
    </row>
    <row r="206" spans="1:8" ht="20.100000000000001" customHeight="1">
      <c r="A206" s="17"/>
      <c r="B206" s="18"/>
      <c r="C206" s="23" t="s">
        <v>213</v>
      </c>
      <c r="D206" s="22">
        <v>1490.12</v>
      </c>
      <c r="E206" s="22">
        <f t="shared" si="9"/>
        <v>24649.435969268172</v>
      </c>
      <c r="F206" s="22">
        <v>22351.8</v>
      </c>
      <c r="G206" s="24">
        <f t="shared" si="8"/>
        <v>2297.6359692681713</v>
      </c>
      <c r="H206" s="25"/>
    </row>
    <row r="207" spans="1:8" ht="20.100000000000001" customHeight="1">
      <c r="A207" s="17"/>
      <c r="B207" s="18"/>
      <c r="C207" s="23" t="s">
        <v>212</v>
      </c>
      <c r="D207" s="22">
        <v>423.40999999999997</v>
      </c>
      <c r="E207" s="22">
        <f t="shared" si="9"/>
        <v>7004.0115452096716</v>
      </c>
      <c r="F207" s="22">
        <v>6351.15</v>
      </c>
      <c r="G207" s="24">
        <f t="shared" si="8"/>
        <v>652.86154520967193</v>
      </c>
      <c r="H207" s="25"/>
    </row>
    <row r="208" spans="1:8" ht="20.100000000000001" customHeight="1">
      <c r="A208" s="17"/>
      <c r="B208" s="18"/>
      <c r="C208" s="23" t="s">
        <v>211</v>
      </c>
      <c r="D208" s="22">
        <v>1642.96</v>
      </c>
      <c r="E208" s="22">
        <f t="shared" si="9"/>
        <v>27177.702010622521</v>
      </c>
      <c r="F208" s="22">
        <v>24644.399999999998</v>
      </c>
      <c r="G208" s="24">
        <f t="shared" si="8"/>
        <v>2533.3020106225235</v>
      </c>
      <c r="H208" s="25"/>
    </row>
    <row r="209" spans="1:8" ht="20.100000000000001" customHeight="1">
      <c r="A209" s="17"/>
      <c r="B209" s="18"/>
      <c r="C209" s="23" t="s">
        <v>157</v>
      </c>
      <c r="D209" s="22">
        <v>1288.0400000000002</v>
      </c>
      <c r="E209" s="22">
        <f t="shared" si="9"/>
        <v>21306.646112968203</v>
      </c>
      <c r="F209" s="22">
        <v>19320.600000000002</v>
      </c>
      <c r="G209" s="24">
        <f t="shared" si="8"/>
        <v>1986.046112968201</v>
      </c>
      <c r="H209" s="25"/>
    </row>
    <row r="210" spans="1:8" ht="20.100000000000001" customHeight="1">
      <c r="A210" s="17"/>
      <c r="B210" s="18"/>
      <c r="C210" s="23" t="s">
        <v>150</v>
      </c>
      <c r="D210" s="22">
        <v>3047.9600000000005</v>
      </c>
      <c r="E210" s="22">
        <f t="shared" si="9"/>
        <v>50419.09031278731</v>
      </c>
      <c r="F210" s="22">
        <v>45719.400000000009</v>
      </c>
      <c r="G210" s="24">
        <f t="shared" si="8"/>
        <v>4699.6903127873029</v>
      </c>
      <c r="H210" s="25"/>
    </row>
    <row r="211" spans="1:8" ht="20.100000000000001" customHeight="1">
      <c r="A211" s="17"/>
      <c r="B211" s="18"/>
      <c r="C211" s="23" t="s">
        <v>156</v>
      </c>
      <c r="D211" s="22">
        <v>1061.02</v>
      </c>
      <c r="E211" s="22">
        <f t="shared" si="9"/>
        <v>17551.300936913081</v>
      </c>
      <c r="F211" s="22">
        <v>15915.300000000003</v>
      </c>
      <c r="G211" s="24">
        <f t="shared" si="8"/>
        <v>1636.0009369130773</v>
      </c>
      <c r="H211" s="25"/>
    </row>
    <row r="212" spans="1:8" ht="20.100000000000001" customHeight="1">
      <c r="A212" s="17"/>
      <c r="B212" s="18"/>
      <c r="C212" s="23" t="s">
        <v>158</v>
      </c>
      <c r="D212" s="22">
        <v>1372.0500000000002</v>
      </c>
      <c r="E212" s="22">
        <f t="shared" si="9"/>
        <v>22696.332256217218</v>
      </c>
      <c r="F212" s="22">
        <v>20580.750000000004</v>
      </c>
      <c r="G212" s="24">
        <f t="shared" si="8"/>
        <v>2115.5822562172139</v>
      </c>
      <c r="H212" s="25"/>
    </row>
    <row r="213" spans="1:8" ht="20.100000000000001" customHeight="1">
      <c r="A213" s="17"/>
      <c r="B213" s="18"/>
      <c r="C213" s="23" t="s">
        <v>3</v>
      </c>
      <c r="D213" s="22">
        <v>1846.6399999999992</v>
      </c>
      <c r="E213" s="22">
        <f t="shared" si="9"/>
        <v>30546.958928334221</v>
      </c>
      <c r="F213" s="22">
        <v>27699.600000000009</v>
      </c>
      <c r="G213" s="24">
        <f t="shared" si="8"/>
        <v>2847.3589283342108</v>
      </c>
      <c r="H213" s="25"/>
    </row>
    <row r="214" spans="1:8" ht="20.100000000000001" customHeight="1">
      <c r="A214" s="17"/>
      <c r="B214" s="18"/>
      <c r="C214" s="23" t="s">
        <v>152</v>
      </c>
      <c r="D214" s="22">
        <v>1061.6300000000001</v>
      </c>
      <c r="E214" s="22">
        <f t="shared" si="9"/>
        <v>17561.391504076295</v>
      </c>
      <c r="F214" s="22">
        <v>15924.45</v>
      </c>
      <c r="G214" s="24">
        <f t="shared" si="8"/>
        <v>1636.9415040762951</v>
      </c>
      <c r="H214" s="25"/>
    </row>
    <row r="215" spans="1:8" ht="20.100000000000001" customHeight="1">
      <c r="A215" s="17"/>
      <c r="B215" s="18"/>
      <c r="C215" s="23" t="s">
        <v>153</v>
      </c>
      <c r="D215" s="22">
        <v>1389.4300000000003</v>
      </c>
      <c r="E215" s="22">
        <f t="shared" si="9"/>
        <v>22983.830710801998</v>
      </c>
      <c r="F215" s="22">
        <v>20841.449999999997</v>
      </c>
      <c r="G215" s="24">
        <f t="shared" si="8"/>
        <v>2142.3807108019996</v>
      </c>
      <c r="H215" s="25"/>
    </row>
    <row r="216" spans="1:8" ht="20.100000000000001" customHeight="1">
      <c r="A216" s="17"/>
      <c r="B216" s="18"/>
      <c r="C216" s="23" t="s">
        <v>196</v>
      </c>
      <c r="D216" s="22">
        <v>295.71999999999997</v>
      </c>
      <c r="E216" s="22">
        <f t="shared" si="9"/>
        <v>4891.7746254207595</v>
      </c>
      <c r="F216" s="22">
        <v>4435.7999999999993</v>
      </c>
      <c r="G216" s="24">
        <f t="shared" si="8"/>
        <v>455.97462542076039</v>
      </c>
      <c r="H216" s="25"/>
    </row>
    <row r="217" spans="1:8" ht="41.25" customHeight="1">
      <c r="A217" s="36" t="s">
        <v>224</v>
      </c>
      <c r="B217" s="37"/>
      <c r="C217" s="38"/>
      <c r="D217" s="39">
        <v>288991.59000000014</v>
      </c>
      <c r="E217" s="39">
        <f t="shared" si="9"/>
        <v>4780473.8499999996</v>
      </c>
      <c r="F217" s="39">
        <v>4334873.8499999996</v>
      </c>
      <c r="G217" s="40">
        <f t="shared" si="8"/>
        <v>445600.00000000017</v>
      </c>
      <c r="H217" s="39" t="s">
        <v>188</v>
      </c>
    </row>
    <row r="218" spans="1:8" ht="23.25" customHeight="1">
      <c r="A218" s="41" t="s">
        <v>228</v>
      </c>
      <c r="B218" s="42"/>
      <c r="C218" s="43"/>
      <c r="D218" s="43"/>
      <c r="E218" s="43"/>
      <c r="F218" s="43"/>
      <c r="G218" s="43"/>
      <c r="H218" s="43"/>
    </row>
    <row r="219" spans="1:8" ht="38.25" customHeight="1">
      <c r="A219" s="43"/>
      <c r="B219" s="42" t="s">
        <v>229</v>
      </c>
      <c r="C219" s="42"/>
      <c r="D219" s="42"/>
      <c r="E219" s="42"/>
      <c r="F219" s="42"/>
      <c r="G219" s="42"/>
      <c r="H219" s="42"/>
    </row>
    <row r="220" spans="1:8" ht="66" customHeight="1">
      <c r="A220" s="5"/>
      <c r="B220" s="44" t="s">
        <v>227</v>
      </c>
      <c r="C220" s="44"/>
      <c r="D220" s="44"/>
      <c r="E220" s="44"/>
      <c r="F220" s="44"/>
      <c r="G220" s="44"/>
      <c r="H220" s="44"/>
    </row>
    <row r="221" spans="1:8" ht="20.25" customHeight="1">
      <c r="A221" s="5"/>
      <c r="B221" s="45" t="s">
        <v>232</v>
      </c>
      <c r="C221" s="6"/>
      <c r="D221" s="5"/>
      <c r="E221" s="5"/>
      <c r="F221" s="5"/>
      <c r="G221" s="7"/>
      <c r="H221" s="5"/>
    </row>
  </sheetData>
  <mergeCells count="29">
    <mergeCell ref="B97:B110"/>
    <mergeCell ref="B5:B22"/>
    <mergeCell ref="B23:B39"/>
    <mergeCell ref="B40:B55"/>
    <mergeCell ref="B56:B72"/>
    <mergeCell ref="B76:B96"/>
    <mergeCell ref="B73:B75"/>
    <mergeCell ref="B175:B191"/>
    <mergeCell ref="A111:A123"/>
    <mergeCell ref="A124:A136"/>
    <mergeCell ref="A137:A174"/>
    <mergeCell ref="B192:B216"/>
    <mergeCell ref="A175:A191"/>
    <mergeCell ref="A73:A75"/>
    <mergeCell ref="B220:H220"/>
    <mergeCell ref="B219:H219"/>
    <mergeCell ref="A218:B218"/>
    <mergeCell ref="A2:H2"/>
    <mergeCell ref="A192:A216"/>
    <mergeCell ref="A217:C217"/>
    <mergeCell ref="A5:A22"/>
    <mergeCell ref="A23:A39"/>
    <mergeCell ref="A40:A55"/>
    <mergeCell ref="A56:A72"/>
    <mergeCell ref="A76:A96"/>
    <mergeCell ref="A97:A110"/>
    <mergeCell ref="B111:B123"/>
    <mergeCell ref="B124:B136"/>
    <mergeCell ref="B137:B174"/>
  </mergeCells>
  <phoneticPr fontId="1" type="noConversion"/>
  <pageMargins left="0.31496062992125984" right="0.37" top="0.56999999999999995" bottom="0.63" header="0.31496062992125984" footer="0.31496062992125984"/>
  <pageSetup paperSize="9" scale="66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新会区2019年永久基本农田保护经济补偿省级补助资金分配表</vt:lpstr>
      <vt:lpstr>新会区2019年永久基本农田保护经济补偿省级补助资金分配表!Print_Titles</vt:lpstr>
    </vt:vector>
  </TitlesOfParts>
  <Company>LYG_Studio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 YiGang</dc:creator>
  <cp:lastModifiedBy>张嘉禾</cp:lastModifiedBy>
  <cp:lastPrinted>2020-09-25T01:21:12Z</cp:lastPrinted>
  <dcterms:created xsi:type="dcterms:W3CDTF">2019-07-28T13:57:30Z</dcterms:created>
  <dcterms:modified xsi:type="dcterms:W3CDTF">2020-09-29T06:30:42Z</dcterms:modified>
</cp:coreProperties>
</file>