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0" windowHeight="9840" firstSheet="1" activeTab="1"/>
  </bookViews>
  <sheets>
    <sheet name="TXYQHY" sheetId="4" state="hidden" r:id="rId1"/>
    <sheet name="拨款表" sheetId="6" r:id="rId2"/>
  </sheets>
  <calcPr calcId="145621"/>
</workbook>
</file>

<file path=xl/calcChain.xml><?xml version="1.0" encoding="utf-8"?>
<calcChain xmlns="http://schemas.openxmlformats.org/spreadsheetml/2006/main">
  <c r="B13" i="6" l="1"/>
  <c r="C7" i="6"/>
  <c r="D7" i="6"/>
  <c r="E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F11" i="6" l="1"/>
  <c r="M11" i="6" s="1"/>
  <c r="F12" i="6"/>
  <c r="K12" i="6" s="1"/>
  <c r="F10" i="6"/>
  <c r="K10" i="6" s="1"/>
  <c r="F9" i="6"/>
  <c r="M9" i="6" s="1"/>
  <c r="B7" i="6"/>
  <c r="F13" i="6"/>
  <c r="M13" i="6" s="1"/>
  <c r="F8" i="6"/>
  <c r="L8" i="6" s="1"/>
  <c r="I7" i="6"/>
  <c r="H7" i="6"/>
  <c r="G7" i="6"/>
  <c r="K11" i="6" l="1"/>
  <c r="L10" i="6"/>
  <c r="L13" i="6"/>
  <c r="L9" i="6"/>
  <c r="K9" i="6"/>
  <c r="L11" i="6"/>
  <c r="L12" i="6"/>
  <c r="M12" i="6"/>
  <c r="K13" i="6"/>
  <c r="M10" i="6"/>
  <c r="F7" i="6"/>
  <c r="K8" i="6"/>
  <c r="M8" i="6"/>
  <c r="J11" i="6" l="1"/>
  <c r="J13" i="6"/>
  <c r="J9" i="6"/>
  <c r="J10" i="6"/>
  <c r="J12" i="6"/>
  <c r="L7" i="6"/>
  <c r="M7" i="6"/>
  <c r="K7" i="6"/>
  <c r="J8" i="6"/>
  <c r="J7" i="6" l="1"/>
</calcChain>
</file>

<file path=xl/sharedStrings.xml><?xml version="1.0" encoding="utf-8"?>
<sst xmlns="http://schemas.openxmlformats.org/spreadsheetml/2006/main" count="28" uniqueCount="20">
  <si>
    <t>资助学生人数（人）</t>
  </si>
  <si>
    <t>补助金额（元）</t>
  </si>
  <si>
    <t>小计</t>
  </si>
  <si>
    <t>其中</t>
  </si>
  <si>
    <t>市财政</t>
  </si>
  <si>
    <t>学校</t>
  </si>
  <si>
    <t>资金分配（元）</t>
  </si>
  <si>
    <t>区财政</t>
  </si>
  <si>
    <t>高三</t>
  </si>
  <si>
    <t>高二</t>
  </si>
  <si>
    <t>高一</t>
  </si>
  <si>
    <t>合计</t>
    <phoneticPr fontId="7" type="noConversion"/>
  </si>
  <si>
    <r>
      <rPr>
        <sz val="10"/>
        <rFont val="宋体"/>
        <family val="3"/>
        <charset val="134"/>
      </rPr>
      <t>附件</t>
    </r>
    <r>
      <rPr>
        <sz val="10"/>
        <rFont val="Arial"/>
        <family val="2"/>
      </rPr>
      <t>:</t>
    </r>
    <phoneticPr fontId="7" type="noConversion"/>
  </si>
  <si>
    <t>江门市新会区2019-2020学年优待困难转复退军人等优抚对象子女资助金明细表</t>
    <phoneticPr fontId="7" type="noConversion"/>
  </si>
  <si>
    <t>江门市新会葵城中学</t>
    <phoneticPr fontId="7" type="noConversion"/>
  </si>
  <si>
    <t>江门市新会第一中学</t>
    <phoneticPr fontId="7" type="noConversion"/>
  </si>
  <si>
    <t>江门市新会陈经纶中学</t>
    <phoneticPr fontId="7" type="noConversion"/>
  </si>
  <si>
    <t>江门市新会东方红中学</t>
    <phoneticPr fontId="7" type="noConversion"/>
  </si>
  <si>
    <t>江门市新会梁启超纪念中学</t>
    <phoneticPr fontId="7" type="noConversion"/>
  </si>
  <si>
    <t>江门市新会第二中学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</si>
</sst>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6"/>
      <name val="仿宋_GB2312"/>
      <family val="3"/>
      <charset val="134"/>
    </font>
    <font>
      <sz val="12"/>
      <name val="仿宋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10"/>
      <name val="Arial"/>
      <family val="2"/>
      <charset val="20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5">
    <xf numFmtId="0" fontId="0" fillId="0" borderId="0" xfId="0" applyFont="1"/>
    <xf numFmtId="0" fontId="2" fillId="0" borderId="0" xfId="2" applyFo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2" fillId="0" borderId="1" xfId="2" applyFont="1" applyBorder="1" applyAlignment="1"/>
    <xf numFmtId="0" fontId="8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/>
  </cellXfs>
  <cellStyles count="5">
    <cellStyle name="_ET_STYLE_NoName_00_" xfId="1"/>
    <cellStyle name="常规" xfId="0" builtinId="0"/>
    <cellStyle name="常规 2" xfId="3"/>
    <cellStyle name="常规_Sheet5" xfId="2"/>
    <cellStyle name="常规_Sheet5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" defaultRowHeight="14.25"/>
  <sheetData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H13" sqref="H13"/>
    </sheetView>
  </sheetViews>
  <sheetFormatPr defaultColWidth="9" defaultRowHeight="32.25" customHeight="1"/>
  <cols>
    <col min="1" max="1" width="22.375" style="1" customWidth="1"/>
    <col min="2" max="5" width="7.125" style="1" customWidth="1"/>
    <col min="6" max="13" width="8.5" style="1" customWidth="1"/>
    <col min="14" max="16384" width="9" style="6"/>
  </cols>
  <sheetData>
    <row r="1" spans="1:13" ht="14.25" customHeight="1">
      <c r="A1" s="1" t="s">
        <v>12</v>
      </c>
    </row>
    <row r="2" spans="1:13" ht="24.75" customHeight="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</row>
    <row r="3" spans="1:13" ht="24.75" customHeight="1">
      <c r="A3" s="2"/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</row>
    <row r="4" spans="1:13" ht="21" customHeight="1">
      <c r="A4" s="12" t="s">
        <v>5</v>
      </c>
      <c r="B4" s="12" t="s">
        <v>0</v>
      </c>
      <c r="C4" s="12"/>
      <c r="D4" s="12"/>
      <c r="E4" s="12"/>
      <c r="F4" s="12" t="s">
        <v>1</v>
      </c>
      <c r="G4" s="12"/>
      <c r="H4" s="12"/>
      <c r="I4" s="12"/>
      <c r="J4" s="12" t="s">
        <v>6</v>
      </c>
      <c r="K4" s="12"/>
      <c r="L4" s="12"/>
      <c r="M4" s="12"/>
    </row>
    <row r="5" spans="1:13" ht="21" customHeight="1">
      <c r="A5" s="12"/>
      <c r="B5" s="12" t="s">
        <v>2</v>
      </c>
      <c r="C5" s="12" t="s">
        <v>3</v>
      </c>
      <c r="D5" s="12"/>
      <c r="E5" s="12"/>
      <c r="F5" s="12" t="s">
        <v>2</v>
      </c>
      <c r="G5" s="12" t="s">
        <v>3</v>
      </c>
      <c r="H5" s="12"/>
      <c r="I5" s="12"/>
      <c r="J5" s="12" t="s">
        <v>2</v>
      </c>
      <c r="K5" s="12" t="s">
        <v>3</v>
      </c>
      <c r="L5" s="12"/>
      <c r="M5" s="12"/>
    </row>
    <row r="6" spans="1:13" ht="21" customHeight="1">
      <c r="A6" s="12"/>
      <c r="B6" s="12"/>
      <c r="C6" s="9" t="s">
        <v>10</v>
      </c>
      <c r="D6" s="9" t="s">
        <v>9</v>
      </c>
      <c r="E6" s="9" t="s">
        <v>8</v>
      </c>
      <c r="F6" s="12"/>
      <c r="G6" s="9" t="s">
        <v>10</v>
      </c>
      <c r="H6" s="9" t="s">
        <v>9</v>
      </c>
      <c r="I6" s="9" t="s">
        <v>8</v>
      </c>
      <c r="J6" s="12"/>
      <c r="K6" s="9" t="s">
        <v>4</v>
      </c>
      <c r="L6" s="9" t="s">
        <v>7</v>
      </c>
      <c r="M6" s="9" t="s">
        <v>5</v>
      </c>
    </row>
    <row r="7" spans="1:13" ht="36.75" customHeight="1">
      <c r="A7" s="4" t="s">
        <v>11</v>
      </c>
      <c r="B7" s="4">
        <f>SUM(B8:B13)</f>
        <v>11</v>
      </c>
      <c r="C7" s="4">
        <f>SUM(C8:C13)</f>
        <v>1</v>
      </c>
      <c r="D7" s="4">
        <f>SUM(D8:D13)</f>
        <v>4</v>
      </c>
      <c r="E7" s="4">
        <f>SUM(E8:E13)</f>
        <v>6</v>
      </c>
      <c r="F7" s="4">
        <f>SUM(F8:F13)</f>
        <v>8000</v>
      </c>
      <c r="G7" s="4">
        <f>SUM(G8:G13)</f>
        <v>1000</v>
      </c>
      <c r="H7" s="4">
        <f>SUM(H8:H13)</f>
        <v>2800</v>
      </c>
      <c r="I7" s="4">
        <f>SUM(I8:I13)</f>
        <v>4200</v>
      </c>
      <c r="J7" s="4">
        <f>SUM(J8:J13)</f>
        <v>8000</v>
      </c>
      <c r="K7" s="4">
        <f>SUM(K8:K13)</f>
        <v>4000</v>
      </c>
      <c r="L7" s="4">
        <f>SUM(L8:L13)</f>
        <v>2400</v>
      </c>
      <c r="M7" s="4">
        <f>SUM(M8:M13)</f>
        <v>1600</v>
      </c>
    </row>
    <row r="8" spans="1:13" ht="36.75" customHeight="1">
      <c r="A8" s="10" t="s">
        <v>14</v>
      </c>
      <c r="B8" s="9">
        <v>1</v>
      </c>
      <c r="C8" s="8">
        <v>0</v>
      </c>
      <c r="D8" s="8">
        <v>0</v>
      </c>
      <c r="E8" s="8">
        <v>1</v>
      </c>
      <c r="F8" s="9">
        <f t="shared" ref="F8:F13" si="0">SUM(G8:I8)</f>
        <v>700</v>
      </c>
      <c r="G8" s="9">
        <f t="shared" ref="G8:G13" si="1">C8*1000</f>
        <v>0</v>
      </c>
      <c r="H8" s="9">
        <f t="shared" ref="H8:H13" si="2">D8*700</f>
        <v>0</v>
      </c>
      <c r="I8" s="9">
        <f t="shared" ref="I8:I13" si="3">E8*700</f>
        <v>700</v>
      </c>
      <c r="J8" s="9">
        <f t="shared" ref="J8:J13" si="4">SUM(K8:M8)</f>
        <v>700</v>
      </c>
      <c r="K8" s="9">
        <f t="shared" ref="K8:K13" si="5">F8*0.5</f>
        <v>350</v>
      </c>
      <c r="L8" s="9">
        <f t="shared" ref="L8:L13" si="6">F8*0.3</f>
        <v>210</v>
      </c>
      <c r="M8" s="9">
        <f t="shared" ref="M8:M13" si="7">F8*0.2</f>
        <v>140</v>
      </c>
    </row>
    <row r="9" spans="1:13" ht="36.75" customHeight="1">
      <c r="A9" s="10" t="s">
        <v>15</v>
      </c>
      <c r="B9" s="9">
        <v>2</v>
      </c>
      <c r="C9" s="8">
        <v>0</v>
      </c>
      <c r="D9" s="8">
        <v>1</v>
      </c>
      <c r="E9" s="8">
        <v>1</v>
      </c>
      <c r="F9" s="9">
        <f t="shared" si="0"/>
        <v>1400</v>
      </c>
      <c r="G9" s="9">
        <f t="shared" si="1"/>
        <v>0</v>
      </c>
      <c r="H9" s="9">
        <f t="shared" si="2"/>
        <v>700</v>
      </c>
      <c r="I9" s="9">
        <f t="shared" si="3"/>
        <v>700</v>
      </c>
      <c r="J9" s="9">
        <f t="shared" si="4"/>
        <v>1400</v>
      </c>
      <c r="K9" s="9">
        <f t="shared" si="5"/>
        <v>700</v>
      </c>
      <c r="L9" s="9">
        <f t="shared" si="6"/>
        <v>420</v>
      </c>
      <c r="M9" s="9">
        <f t="shared" si="7"/>
        <v>280</v>
      </c>
    </row>
    <row r="10" spans="1:13" ht="36.75" customHeight="1">
      <c r="A10" s="9" t="s">
        <v>16</v>
      </c>
      <c r="B10" s="9">
        <v>2</v>
      </c>
      <c r="C10" s="8">
        <v>0</v>
      </c>
      <c r="D10" s="8">
        <v>1</v>
      </c>
      <c r="E10" s="8">
        <v>1</v>
      </c>
      <c r="F10" s="9">
        <f t="shared" si="0"/>
        <v>1400</v>
      </c>
      <c r="G10" s="9">
        <f t="shared" si="1"/>
        <v>0</v>
      </c>
      <c r="H10" s="9">
        <f t="shared" si="2"/>
        <v>700</v>
      </c>
      <c r="I10" s="9">
        <f t="shared" si="3"/>
        <v>700</v>
      </c>
      <c r="J10" s="9">
        <f t="shared" si="4"/>
        <v>1400</v>
      </c>
      <c r="K10" s="9">
        <f t="shared" si="5"/>
        <v>700</v>
      </c>
      <c r="L10" s="9">
        <f t="shared" si="6"/>
        <v>420</v>
      </c>
      <c r="M10" s="9">
        <f t="shared" si="7"/>
        <v>280</v>
      </c>
    </row>
    <row r="11" spans="1:13" ht="36.75" customHeight="1">
      <c r="A11" s="9" t="s">
        <v>17</v>
      </c>
      <c r="B11" s="9">
        <v>4</v>
      </c>
      <c r="C11" s="8">
        <v>1</v>
      </c>
      <c r="D11" s="8">
        <v>1</v>
      </c>
      <c r="E11" s="8">
        <v>2</v>
      </c>
      <c r="F11" s="9">
        <f t="shared" si="0"/>
        <v>3100</v>
      </c>
      <c r="G11" s="9">
        <f t="shared" si="1"/>
        <v>1000</v>
      </c>
      <c r="H11" s="9">
        <f t="shared" si="2"/>
        <v>700</v>
      </c>
      <c r="I11" s="9">
        <f t="shared" si="3"/>
        <v>1400</v>
      </c>
      <c r="J11" s="9">
        <f t="shared" si="4"/>
        <v>3100</v>
      </c>
      <c r="K11" s="9">
        <f t="shared" si="5"/>
        <v>1550</v>
      </c>
      <c r="L11" s="9">
        <f t="shared" si="6"/>
        <v>930</v>
      </c>
      <c r="M11" s="9">
        <f t="shared" si="7"/>
        <v>620</v>
      </c>
    </row>
    <row r="12" spans="1:13" ht="36.75" customHeight="1">
      <c r="A12" s="9" t="s">
        <v>18</v>
      </c>
      <c r="B12" s="9">
        <v>1</v>
      </c>
      <c r="C12" s="8">
        <v>0</v>
      </c>
      <c r="D12" s="8">
        <v>1</v>
      </c>
      <c r="E12" s="8">
        <v>0</v>
      </c>
      <c r="F12" s="9">
        <f t="shared" si="0"/>
        <v>700</v>
      </c>
      <c r="G12" s="9">
        <f t="shared" si="1"/>
        <v>0</v>
      </c>
      <c r="H12" s="9">
        <f t="shared" si="2"/>
        <v>700</v>
      </c>
      <c r="I12" s="9">
        <f t="shared" si="3"/>
        <v>0</v>
      </c>
      <c r="J12" s="9">
        <f t="shared" si="4"/>
        <v>700</v>
      </c>
      <c r="K12" s="9">
        <f t="shared" si="5"/>
        <v>350</v>
      </c>
      <c r="L12" s="9">
        <f t="shared" si="6"/>
        <v>210</v>
      </c>
      <c r="M12" s="9">
        <f t="shared" si="7"/>
        <v>140</v>
      </c>
    </row>
    <row r="13" spans="1:13" ht="36.75" customHeight="1">
      <c r="A13" s="9" t="s">
        <v>19</v>
      </c>
      <c r="B13" s="9">
        <f t="shared" ref="B8:B13" si="8">SUM(C13:E13)</f>
        <v>1</v>
      </c>
      <c r="C13" s="8">
        <v>0</v>
      </c>
      <c r="D13" s="8">
        <v>0</v>
      </c>
      <c r="E13" s="8">
        <v>1</v>
      </c>
      <c r="F13" s="9">
        <f t="shared" si="0"/>
        <v>700</v>
      </c>
      <c r="G13" s="9">
        <f t="shared" si="1"/>
        <v>0</v>
      </c>
      <c r="H13" s="9">
        <f t="shared" si="2"/>
        <v>0</v>
      </c>
      <c r="I13" s="9">
        <f t="shared" si="3"/>
        <v>700</v>
      </c>
      <c r="J13" s="9">
        <f t="shared" si="4"/>
        <v>700</v>
      </c>
      <c r="K13" s="9">
        <f t="shared" si="5"/>
        <v>350</v>
      </c>
      <c r="L13" s="9">
        <f t="shared" si="6"/>
        <v>210</v>
      </c>
      <c r="M13" s="9">
        <f t="shared" si="7"/>
        <v>140</v>
      </c>
    </row>
    <row r="14" spans="1:13" ht="18" customHeight="1">
      <c r="A14" s="7"/>
      <c r="I14" s="11"/>
    </row>
  </sheetData>
  <mergeCells count="11">
    <mergeCell ref="F5:F6"/>
    <mergeCell ref="J5:J6"/>
    <mergeCell ref="A2:M2"/>
    <mergeCell ref="B4:E4"/>
    <mergeCell ref="F4:I4"/>
    <mergeCell ref="J4:M4"/>
    <mergeCell ref="C5:E5"/>
    <mergeCell ref="G5:I5"/>
    <mergeCell ref="K5:M5"/>
    <mergeCell ref="A4:A6"/>
    <mergeCell ref="B5:B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TXYQHY</vt:lpstr>
      <vt:lpstr>拨款表</vt:lpstr>
    </vt:vector>
  </TitlesOfParts>
  <Company>MS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聂淑媚</cp:lastModifiedBy>
  <cp:revision/>
  <cp:lastPrinted>2020-02-03T08:54:31Z</cp:lastPrinted>
  <dcterms:created xsi:type="dcterms:W3CDTF">2007-04-05T12:48:04Z</dcterms:created>
  <dcterms:modified xsi:type="dcterms:W3CDTF">2020-02-03T08:54:33Z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