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总表" sheetId="5" r:id="rId1"/>
  </sheets>
  <externalReferences>
    <externalReference r:id="rId2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总表!$2:$5</definedName>
  </definedNames>
  <calcPr calcId="144525"/>
</workbook>
</file>

<file path=xl/sharedStrings.xml><?xml version="1.0" encoding="utf-8"?>
<sst xmlns="http://schemas.openxmlformats.org/spreadsheetml/2006/main" count="89" uniqueCount="88">
  <si>
    <t>附件：</t>
  </si>
  <si>
    <r>
      <rPr>
        <b/>
        <sz val="18"/>
        <color theme="1"/>
        <rFont val="Arial"/>
        <charset val="134"/>
      </rPr>
      <t>2021</t>
    </r>
    <r>
      <rPr>
        <b/>
        <sz val="18"/>
        <color indexed="8"/>
        <rFont val="宋体"/>
        <charset val="134"/>
      </rPr>
      <t>年春季学期新会区学前教育资助拨款表</t>
    </r>
  </si>
  <si>
    <r>
      <rPr>
        <sz val="12"/>
        <color indexed="8"/>
        <rFont val="仿宋"/>
        <charset val="134"/>
      </rPr>
      <t>序号</t>
    </r>
  </si>
  <si>
    <r>
      <rPr>
        <sz val="12"/>
        <color indexed="8"/>
        <rFont val="仿宋"/>
        <charset val="134"/>
      </rPr>
      <t>预算下达单位名称</t>
    </r>
  </si>
  <si>
    <r>
      <rPr>
        <sz val="12"/>
        <rFont val="仿宋"/>
        <charset val="134"/>
      </rPr>
      <t>拨款单位名称</t>
    </r>
  </si>
  <si>
    <r>
      <rPr>
        <sz val="12"/>
        <rFont val="仿宋"/>
        <charset val="134"/>
      </rPr>
      <t>预算金额</t>
    </r>
  </si>
  <si>
    <r>
      <rPr>
        <sz val="12"/>
        <rFont val="仿宋"/>
        <charset val="134"/>
      </rPr>
      <t>资助学生人数</t>
    </r>
  </si>
  <si>
    <r>
      <rPr>
        <sz val="12"/>
        <rFont val="仿宋"/>
        <charset val="134"/>
      </rPr>
      <t>资助标准
（每生每学期</t>
    </r>
    <r>
      <rPr>
        <sz val="12"/>
        <rFont val="Arial"/>
        <charset val="134"/>
      </rPr>
      <t>500</t>
    </r>
    <r>
      <rPr>
        <sz val="12"/>
        <rFont val="仿宋"/>
        <charset val="134"/>
      </rPr>
      <t>元）</t>
    </r>
  </si>
  <si>
    <r>
      <rPr>
        <sz val="12"/>
        <rFont val="仿宋"/>
        <charset val="134"/>
      </rPr>
      <t>助学金额</t>
    </r>
    <r>
      <rPr>
        <sz val="12"/>
        <rFont val="Arial"/>
        <charset val="134"/>
      </rPr>
      <t>(</t>
    </r>
    <r>
      <rPr>
        <sz val="12"/>
        <rFont val="仿宋"/>
        <charset val="134"/>
      </rPr>
      <t>元</t>
    </r>
    <r>
      <rPr>
        <sz val="12"/>
        <rFont val="Arial"/>
        <charset val="134"/>
      </rPr>
      <t>)</t>
    </r>
  </si>
  <si>
    <r>
      <rPr>
        <sz val="12"/>
        <rFont val="仿宋_GB2312"/>
        <charset val="134"/>
      </rPr>
      <t>其中</t>
    </r>
  </si>
  <si>
    <r>
      <rPr>
        <sz val="12"/>
        <rFont val="仿宋"/>
        <charset val="134"/>
      </rPr>
      <t>上级补助资金</t>
    </r>
    <r>
      <rPr>
        <sz val="12"/>
        <rFont val="Arial"/>
        <charset val="134"/>
      </rPr>
      <t>(</t>
    </r>
    <r>
      <rPr>
        <sz val="12"/>
        <rFont val="仿宋"/>
        <charset val="134"/>
      </rPr>
      <t>元</t>
    </r>
    <r>
      <rPr>
        <sz val="12"/>
        <rFont val="Arial"/>
        <charset val="134"/>
      </rPr>
      <t>)</t>
    </r>
  </si>
  <si>
    <r>
      <rPr>
        <sz val="12"/>
        <rFont val="仿宋"/>
        <charset val="134"/>
      </rPr>
      <t>本级财政资金</t>
    </r>
    <r>
      <rPr>
        <sz val="12"/>
        <rFont val="Arial"/>
        <charset val="134"/>
      </rPr>
      <t>(</t>
    </r>
    <r>
      <rPr>
        <sz val="12"/>
        <rFont val="仿宋"/>
        <charset val="134"/>
      </rPr>
      <t>元</t>
    </r>
    <r>
      <rPr>
        <sz val="12"/>
        <rFont val="Arial"/>
        <charset val="134"/>
      </rPr>
      <t>)</t>
    </r>
  </si>
  <si>
    <r>
      <rPr>
        <sz val="11"/>
        <color indexed="8"/>
        <rFont val="仿宋"/>
        <charset val="134"/>
      </rPr>
      <t>合计</t>
    </r>
  </si>
  <si>
    <r>
      <rPr>
        <sz val="11"/>
        <color rgb="FF000000"/>
        <rFont val="仿宋"/>
        <charset val="134"/>
      </rPr>
      <t>801000-</t>
    </r>
    <r>
      <rPr>
        <sz val="11"/>
        <color indexed="8"/>
        <rFont val="仿宋"/>
        <charset val="134"/>
      </rPr>
      <t>会城街道办事处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</si>
  <si>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江门市新会区会城西甲幼儿园</t>
    </r>
  </si>
  <si>
    <r>
      <rPr>
        <sz val="11"/>
        <rFont val="仿宋"/>
        <charset val="134"/>
      </rPr>
      <t>江门市新会区会城城南幼儿园</t>
    </r>
  </si>
  <si>
    <r>
      <rPr>
        <sz val="11"/>
        <rFont val="仿宋"/>
        <charset val="134"/>
      </rPr>
      <t>江门市新会区会城茶坑幼儿园</t>
    </r>
  </si>
  <si>
    <r>
      <rPr>
        <sz val="11"/>
        <rFont val="仿宋"/>
        <charset val="134"/>
      </rPr>
      <t>江门市新会区会城都会幼儿园</t>
    </r>
  </si>
  <si>
    <r>
      <rPr>
        <sz val="11"/>
        <rFont val="仿宋"/>
        <charset val="134"/>
      </rPr>
      <t>江门市新会区会城天马三村幼儿园</t>
    </r>
  </si>
  <si>
    <r>
      <rPr>
        <sz val="11"/>
        <rFont val="仿宋"/>
        <charset val="134"/>
      </rPr>
      <t>江门市新会区会城东甲幼儿园</t>
    </r>
  </si>
  <si>
    <r>
      <rPr>
        <sz val="11"/>
        <rFont val="仿宋"/>
        <charset val="134"/>
      </rPr>
      <t>江门市新会区会城天马五村幼儿园</t>
    </r>
  </si>
  <si>
    <r>
      <rPr>
        <sz val="11"/>
        <rFont val="仿宋"/>
        <charset val="134"/>
      </rPr>
      <t>江门市新会区会城加宁幼儿园</t>
    </r>
  </si>
  <si>
    <r>
      <rPr>
        <sz val="11"/>
        <color indexed="8"/>
        <rFont val="仿宋"/>
        <charset val="134"/>
      </rPr>
      <t>江门市新会区会城新桥幼儿园</t>
    </r>
  </si>
  <si>
    <r>
      <rPr>
        <sz val="11"/>
        <rFont val="仿宋"/>
        <charset val="134"/>
      </rPr>
      <t>江门市新会区会城九龙幼儿园</t>
    </r>
  </si>
  <si>
    <r>
      <rPr>
        <sz val="11"/>
        <color rgb="FF000000"/>
        <rFont val="仿宋"/>
        <charset val="134"/>
      </rPr>
      <t>803000-</t>
    </r>
    <r>
      <rPr>
        <sz val="11"/>
        <color indexed="8"/>
        <rFont val="仿宋"/>
        <charset val="134"/>
      </rPr>
      <t>三江镇人民政府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</si>
  <si>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江门市新会区三江镇洋美幼儿园</t>
    </r>
  </si>
  <si>
    <r>
      <rPr>
        <sz val="11"/>
        <color indexed="8"/>
        <rFont val="仿宋"/>
        <charset val="134"/>
      </rPr>
      <t>江门市新会区三江镇深吕幼儿园</t>
    </r>
  </si>
  <si>
    <r>
      <rPr>
        <sz val="11"/>
        <color indexed="8"/>
        <rFont val="仿宋"/>
        <charset val="134"/>
      </rPr>
      <t>江门市新会区三江镇豪杰幼儿园</t>
    </r>
  </si>
  <si>
    <t>804000-司前镇人民政府(事业)</t>
  </si>
  <si>
    <r>
      <rPr>
        <sz val="11"/>
        <color indexed="8"/>
        <rFont val="仿宋"/>
        <charset val="134"/>
      </rPr>
      <t>江门市新会区司前镇培宝幼儿园</t>
    </r>
  </si>
  <si>
    <r>
      <rPr>
        <sz val="11"/>
        <color indexed="8"/>
        <rFont val="仿宋"/>
        <charset val="134"/>
      </rPr>
      <t>江门市新会区司前镇乐天幼儿园</t>
    </r>
  </si>
  <si>
    <r>
      <rPr>
        <sz val="11"/>
        <color indexed="8"/>
        <rFont val="仿宋"/>
        <charset val="134"/>
      </rPr>
      <t>江门市新会区司前镇育宝幼儿园</t>
    </r>
  </si>
  <si>
    <r>
      <rPr>
        <sz val="11"/>
        <color indexed="8"/>
        <rFont val="仿宋"/>
        <charset val="134"/>
      </rPr>
      <t>江门市新会区司前镇昆仑幼儿园</t>
    </r>
  </si>
  <si>
    <r>
      <rPr>
        <sz val="11"/>
        <color indexed="8"/>
        <rFont val="仿宋"/>
        <charset val="134"/>
      </rPr>
      <t>江门市新会区司前镇童园幼儿园</t>
    </r>
  </si>
  <si>
    <r>
      <rPr>
        <sz val="11"/>
        <color indexed="8"/>
        <rFont val="仿宋"/>
        <charset val="134"/>
      </rPr>
      <t>江门市新会区司前镇培英幼儿园</t>
    </r>
    <r>
      <rPr>
        <sz val="11"/>
        <color indexed="8"/>
        <rFont val="Arial"/>
        <charset val="134"/>
      </rPr>
      <t xml:space="preserve"> </t>
    </r>
  </si>
  <si>
    <r>
      <rPr>
        <sz val="11"/>
        <color indexed="8"/>
        <rFont val="仿宋"/>
        <charset val="134"/>
      </rPr>
      <t>江门市新会区司前镇童怡幼儿园</t>
    </r>
  </si>
  <si>
    <r>
      <rPr>
        <sz val="11"/>
        <color indexed="8"/>
        <rFont val="仿宋"/>
        <charset val="134"/>
      </rPr>
      <t>江门市新会区司前镇李树幼儿园</t>
    </r>
  </si>
  <si>
    <r>
      <rPr>
        <sz val="11"/>
        <color indexed="8"/>
        <rFont val="仿宋"/>
        <charset val="134"/>
      </rPr>
      <t>江门市新会区司前镇三益幼儿园</t>
    </r>
  </si>
  <si>
    <r>
      <rPr>
        <sz val="11"/>
        <color indexed="8"/>
        <rFont val="仿宋"/>
        <charset val="134"/>
      </rPr>
      <t>江门市新会区司前镇育英幼儿园</t>
    </r>
    <r>
      <rPr>
        <sz val="11"/>
        <color indexed="8"/>
        <rFont val="Arial"/>
        <charset val="134"/>
      </rPr>
      <t xml:space="preserve"> </t>
    </r>
  </si>
  <si>
    <r>
      <rPr>
        <sz val="11"/>
        <color rgb="FF000000"/>
        <rFont val="仿宋"/>
        <charset val="134"/>
      </rPr>
      <t>805000-</t>
    </r>
    <r>
      <rPr>
        <sz val="11"/>
        <color indexed="8"/>
        <rFont val="仿宋"/>
        <charset val="134"/>
      </rPr>
      <t>罗坑镇人民政府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</si>
  <si>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江门市新会区罗坑镇陈经华幼儿园</t>
    </r>
  </si>
  <si>
    <r>
      <rPr>
        <sz val="11"/>
        <rFont val="仿宋"/>
        <charset val="134"/>
      </rPr>
      <t>江门市新会区罗坑镇罗坑幼儿园</t>
    </r>
  </si>
  <si>
    <r>
      <rPr>
        <sz val="11"/>
        <color indexed="8"/>
        <rFont val="仿宋"/>
        <charset val="134"/>
      </rPr>
      <t>江门市新会区罗坑镇陈冲幼儿园</t>
    </r>
  </si>
  <si>
    <r>
      <rPr>
        <sz val="11"/>
        <color rgb="FF000000"/>
        <rFont val="仿宋"/>
        <charset val="134"/>
      </rPr>
      <t>806000-</t>
    </r>
    <r>
      <rPr>
        <sz val="11"/>
        <color indexed="8"/>
        <rFont val="仿宋"/>
        <charset val="134"/>
      </rPr>
      <t>双水镇人民政府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</si>
  <si>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江门市新会区双水镇陈娴幼儿园</t>
    </r>
  </si>
  <si>
    <r>
      <rPr>
        <sz val="11"/>
        <color indexed="8"/>
        <rFont val="仿宋"/>
        <charset val="134"/>
      </rPr>
      <t>江门市新会区双水镇苏厚德堂幼儿园</t>
    </r>
  </si>
  <si>
    <r>
      <rPr>
        <sz val="11"/>
        <color indexed="8"/>
        <rFont val="仿宋"/>
        <charset val="134"/>
      </rPr>
      <t>江门市新会区双水镇上凌幼儿园</t>
    </r>
    <r>
      <rPr>
        <sz val="11"/>
        <color indexed="8"/>
        <rFont val="Arial"/>
        <charset val="134"/>
      </rPr>
      <t xml:space="preserve"> </t>
    </r>
  </si>
  <si>
    <r>
      <rPr>
        <sz val="11"/>
        <color indexed="8"/>
        <rFont val="仿宋"/>
        <charset val="134"/>
      </rPr>
      <t>江门市新会区双水镇塔岭幼儿园</t>
    </r>
  </si>
  <si>
    <r>
      <rPr>
        <sz val="11"/>
        <color indexed="8"/>
        <rFont val="仿宋"/>
        <charset val="134"/>
      </rPr>
      <t>江门市新会区双水镇富美幼儿园</t>
    </r>
  </si>
  <si>
    <r>
      <rPr>
        <sz val="11"/>
        <color indexed="8"/>
        <rFont val="仿宋"/>
        <charset val="134"/>
      </rPr>
      <t>江门市新会区双水镇沙路幼儿园</t>
    </r>
  </si>
  <si>
    <r>
      <rPr>
        <sz val="11"/>
        <color rgb="FF000000"/>
        <rFont val="仿宋"/>
        <charset val="134"/>
      </rPr>
      <t>807000-</t>
    </r>
    <r>
      <rPr>
        <sz val="11"/>
        <color indexed="8"/>
        <rFont val="仿宋"/>
        <charset val="134"/>
      </rPr>
      <t>古井镇人民政府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</si>
  <si>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江门市新会区古井镇南朗幼儿园</t>
    </r>
  </si>
  <si>
    <r>
      <rPr>
        <sz val="11"/>
        <color indexed="8"/>
        <rFont val="仿宋"/>
        <charset val="134"/>
      </rPr>
      <t>江门市新会区古井镇阳光中心幼儿园</t>
    </r>
  </si>
  <si>
    <r>
      <rPr>
        <sz val="11"/>
        <color indexed="8"/>
        <rFont val="仿宋"/>
        <charset val="134"/>
      </rPr>
      <t>江门市新会区古井镇官冲幼儿园</t>
    </r>
  </si>
  <si>
    <r>
      <rPr>
        <sz val="11"/>
        <color rgb="FF000000"/>
        <rFont val="仿宋"/>
        <charset val="134"/>
      </rPr>
      <t>808000-</t>
    </r>
    <r>
      <rPr>
        <sz val="11"/>
        <color indexed="8"/>
        <rFont val="仿宋"/>
        <charset val="134"/>
      </rPr>
      <t>沙堆镇人民政府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</si>
  <si>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江门市新会区沙堆镇中心幼儿园</t>
    </r>
  </si>
  <si>
    <r>
      <rPr>
        <sz val="11"/>
        <color indexed="8"/>
        <rFont val="仿宋"/>
        <charset val="134"/>
      </rPr>
      <t>江门市新会区沙堆镇独联幼儿园</t>
    </r>
  </si>
  <si>
    <r>
      <rPr>
        <sz val="11"/>
        <color indexed="8"/>
        <rFont val="仿宋"/>
        <charset val="134"/>
      </rPr>
      <t>江门市新会区沙堆镇八顷幼儿园</t>
    </r>
  </si>
  <si>
    <r>
      <rPr>
        <sz val="11"/>
        <color indexed="8"/>
        <rFont val="仿宋"/>
        <charset val="134"/>
      </rPr>
      <t>江门市新会区沙堆镇梅阁幼儿园</t>
    </r>
  </si>
  <si>
    <r>
      <rPr>
        <sz val="11"/>
        <color rgb="FF000000"/>
        <rFont val="仿宋"/>
        <charset val="134"/>
      </rPr>
      <t>809000-</t>
    </r>
    <r>
      <rPr>
        <sz val="11"/>
        <color indexed="8"/>
        <rFont val="仿宋"/>
        <charset val="134"/>
      </rPr>
      <t>睦洲镇人民政府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</si>
  <si>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rFont val="仿宋"/>
        <charset val="134"/>
      </rPr>
      <t>江门市新会区睦洲镇育苗幼儿园</t>
    </r>
  </si>
  <si>
    <r>
      <rPr>
        <sz val="11"/>
        <color indexed="8"/>
        <rFont val="仿宋"/>
        <charset val="134"/>
      </rPr>
      <t>江门市新会区睦洲镇青春幼儿园</t>
    </r>
  </si>
  <si>
    <r>
      <rPr>
        <sz val="11"/>
        <color indexed="8"/>
        <rFont val="仿宋"/>
        <charset val="134"/>
      </rPr>
      <t>江门市新会区睦洲镇新沙民生幼儿园</t>
    </r>
  </si>
  <si>
    <r>
      <rPr>
        <sz val="11"/>
        <color indexed="8"/>
        <rFont val="仿宋"/>
        <charset val="134"/>
      </rPr>
      <t>江门市新会区睦洲镇中心幼儿园</t>
    </r>
  </si>
  <si>
    <r>
      <rPr>
        <sz val="11"/>
        <color rgb="FF000000"/>
        <rFont val="仿宋"/>
        <charset val="134"/>
      </rPr>
      <t>810000-</t>
    </r>
    <r>
      <rPr>
        <sz val="11"/>
        <color indexed="8"/>
        <rFont val="仿宋"/>
        <charset val="134"/>
      </rPr>
      <t>大鳌镇人民政府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</si>
  <si>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江门市新会区大鳌镇新地幼儿园</t>
    </r>
    <r>
      <rPr>
        <sz val="11"/>
        <color indexed="8"/>
        <rFont val="Arial"/>
        <charset val="134"/>
      </rPr>
      <t xml:space="preserve"> </t>
    </r>
  </si>
  <si>
    <r>
      <rPr>
        <sz val="11"/>
        <color indexed="8"/>
        <rFont val="仿宋"/>
        <charset val="134"/>
      </rPr>
      <t>江门市新会区大鳌镇中心幼儿园</t>
    </r>
    <r>
      <rPr>
        <sz val="11"/>
        <color indexed="8"/>
        <rFont val="Arial"/>
        <charset val="134"/>
      </rPr>
      <t xml:space="preserve"> </t>
    </r>
  </si>
  <si>
    <r>
      <rPr>
        <sz val="11"/>
        <color indexed="8"/>
        <rFont val="仿宋"/>
        <charset val="134"/>
      </rPr>
      <t>江门市新会区</t>
    </r>
    <r>
      <rPr>
        <sz val="11"/>
        <color indexed="8"/>
        <rFont val="仿宋"/>
        <charset val="134"/>
      </rPr>
      <t>大鳌镇育英幼儿园</t>
    </r>
  </si>
  <si>
    <r>
      <rPr>
        <sz val="11"/>
        <color rgb="FF000000"/>
        <rFont val="仿宋"/>
        <charset val="134"/>
      </rPr>
      <t>811000-</t>
    </r>
    <r>
      <rPr>
        <sz val="11"/>
        <color indexed="8"/>
        <rFont val="仿宋"/>
        <charset val="134"/>
      </rPr>
      <t>崖门镇人民政府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</si>
  <si>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rFont val="仿宋"/>
        <charset val="134"/>
      </rPr>
      <t>江门市新会区崖门镇陈业幼儿园</t>
    </r>
  </si>
  <si>
    <r>
      <rPr>
        <sz val="11"/>
        <rFont val="仿宋"/>
        <charset val="134"/>
      </rPr>
      <t>江门市新会区崖门镇崖南中心幼儿园</t>
    </r>
  </si>
  <si>
    <r>
      <rPr>
        <sz val="11"/>
        <rFont val="仿宋"/>
        <charset val="134"/>
      </rPr>
      <t>江门市新会区崖门镇旺冲幼儿园</t>
    </r>
  </si>
  <si>
    <r>
      <rPr>
        <sz val="11"/>
        <rFont val="仿宋"/>
        <charset val="134"/>
      </rPr>
      <t>江门市新会区崖门镇甜水幼儿园</t>
    </r>
  </si>
  <si>
    <r>
      <rPr>
        <sz val="11"/>
        <color rgb="FF000000"/>
        <rFont val="仿宋"/>
        <charset val="134"/>
      </rPr>
      <t>812000-</t>
    </r>
    <r>
      <rPr>
        <sz val="11"/>
        <color indexed="8"/>
        <rFont val="仿宋"/>
        <charset val="134"/>
      </rPr>
      <t>大泽镇人民政府</t>
    </r>
    <r>
      <rPr>
        <sz val="11"/>
        <color indexed="8"/>
        <rFont val="仿宋"/>
        <charset val="134"/>
      </rPr>
      <t>(</t>
    </r>
    <r>
      <rPr>
        <sz val="11"/>
        <color indexed="8"/>
        <rFont val="仿宋"/>
        <charset val="134"/>
      </rPr>
      <t>事业</t>
    </r>
    <r>
      <rPr>
        <sz val="11"/>
        <color indexed="8"/>
        <rFont val="仿宋"/>
        <charset val="134"/>
      </rPr>
      <t>)</t>
    </r>
  </si>
  <si>
    <r>
      <rPr>
        <sz val="11"/>
        <color indexed="8"/>
        <rFont val="仿宋"/>
        <charset val="134"/>
      </rPr>
      <t>江门市新会区大泽镇李苑幼儿园</t>
    </r>
  </si>
  <si>
    <r>
      <rPr>
        <sz val="11"/>
        <color indexed="8"/>
        <rFont val="仿宋"/>
        <charset val="134"/>
      </rPr>
      <t>江门市新会区大泽镇小泽幼儿园</t>
    </r>
  </si>
  <si>
    <r>
      <rPr>
        <sz val="11"/>
        <color indexed="8"/>
        <rFont val="仿宋"/>
        <charset val="134"/>
      </rPr>
      <t>江门市新会区大泽镇五和幼儿园</t>
    </r>
  </si>
  <si>
    <r>
      <rPr>
        <sz val="11"/>
        <color indexed="8"/>
        <rFont val="仿宋"/>
        <charset val="134"/>
      </rPr>
      <t>江门市新会区大泽镇沙冲幼儿园</t>
    </r>
  </si>
  <si>
    <r>
      <rPr>
        <sz val="11"/>
        <color indexed="8"/>
        <rFont val="仿宋"/>
        <charset val="134"/>
      </rPr>
      <t>江门市新会区大泽镇莲塘幼儿园</t>
    </r>
  </si>
  <si>
    <r>
      <rPr>
        <sz val="11"/>
        <color indexed="8"/>
        <rFont val="仿宋"/>
        <charset val="134"/>
      </rPr>
      <t>江门市新会区大泽镇沿江幼儿园</t>
    </r>
  </si>
  <si>
    <t>230001-江门市新会区教育局</t>
  </si>
  <si>
    <r>
      <rPr>
        <sz val="11"/>
        <rFont val="仿宋"/>
        <charset val="134"/>
      </rPr>
      <t>江门市新会区新商业幼儿园</t>
    </r>
  </si>
  <si>
    <r>
      <rPr>
        <sz val="11"/>
        <rFont val="仿宋"/>
        <charset val="134"/>
      </rPr>
      <t>江门市新会区食品总公司幼儿园</t>
    </r>
  </si>
  <si>
    <r>
      <rPr>
        <sz val="11"/>
        <rFont val="仿宋"/>
        <charset val="134"/>
      </rPr>
      <t>江门市新会区明爱幼儿园</t>
    </r>
  </si>
  <si>
    <r>
      <rPr>
        <sz val="11"/>
        <rFont val="仿宋"/>
        <charset val="134"/>
      </rPr>
      <t>江门市新会区小天才幼儿园</t>
    </r>
  </si>
  <si>
    <r>
      <rPr>
        <sz val="11"/>
        <rFont val="仿宋"/>
        <charset val="134"/>
      </rPr>
      <t>江门市新会区机电幼儿园</t>
    </r>
  </si>
  <si>
    <r>
      <rPr>
        <sz val="11"/>
        <rFont val="仿宋"/>
        <charset val="134"/>
      </rPr>
      <t>江门市新会区永庆幼儿园</t>
    </r>
  </si>
  <si>
    <r>
      <rPr>
        <sz val="12"/>
        <color indexed="8"/>
        <rFont val="仿宋_GB2312"/>
        <charset val="134"/>
      </rPr>
      <t>备注：省市财政负担比例：省财政负担</t>
    </r>
    <r>
      <rPr>
        <sz val="12"/>
        <color indexed="8"/>
        <rFont val="Arial"/>
        <charset val="134"/>
      </rPr>
      <t>30%</t>
    </r>
    <r>
      <rPr>
        <sz val="12"/>
        <color indexed="8"/>
        <rFont val="仿宋_GB2312"/>
        <charset val="134"/>
      </rPr>
      <t>，本级财政负担</t>
    </r>
    <r>
      <rPr>
        <sz val="12"/>
        <color indexed="8"/>
        <rFont val="Arial"/>
        <charset val="134"/>
      </rPr>
      <t>70%</t>
    </r>
    <r>
      <rPr>
        <sz val="12"/>
        <color indexed="8"/>
        <rFont val="仿宋_GB2312"/>
        <charset val="134"/>
      </rPr>
      <t>。</t>
    </r>
  </si>
</sst>
</file>

<file path=xl/styles.xml><?xml version="1.0" encoding="utf-8"?>
<styleSheet xmlns="http://schemas.openxmlformats.org/spreadsheetml/2006/main">
  <numFmts count="18">
    <numFmt numFmtId="42" formatCode="_ &quot;￥&quot;* #,##0_ ;_ &quot;￥&quot;* \-#,##0_ ;_ &quot;￥&quot;* &quot;-&quot;_ ;_ @_ "/>
    <numFmt numFmtId="176" formatCode="\$#,##0.00;\(\$#,##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\.mm\.dd"/>
    <numFmt numFmtId="178" formatCode="#\ ??/??"/>
    <numFmt numFmtId="179" formatCode="_-&quot;$&quot;\ * #,##0_-;_-&quot;$&quot;\ * #,##0\-;_-&quot;$&quot;\ * &quot;-&quot;_-;_-@_-"/>
    <numFmt numFmtId="180" formatCode="&quot;$&quot;\ #,##0.00_-;[Red]&quot;$&quot;\ #,##0.00\-"/>
    <numFmt numFmtId="181" formatCode="_(&quot;$&quot;* #,##0.00_);_(&quot;$&quot;* \(#,##0.00\);_(&quot;$&quot;* &quot;-&quot;??_);_(@_)"/>
    <numFmt numFmtId="182" formatCode="#,##0.0_);\(#,##0.0\)"/>
    <numFmt numFmtId="183" formatCode="#,##0;\(#,##0\)"/>
    <numFmt numFmtId="184" formatCode="\$#,##0;\(\$#,##0\)"/>
    <numFmt numFmtId="185" formatCode="&quot;$&quot;#,##0_);[Red]\(&quot;$&quot;#,##0\)"/>
    <numFmt numFmtId="186" formatCode="&quot;$&quot;#,##0.00_);[Red]\(&quot;$&quot;#,##0.00\)"/>
    <numFmt numFmtId="187" formatCode="&quot;$&quot;\ #,##0_-;[Red]&quot;$&quot;\ #,##0\-"/>
    <numFmt numFmtId="188" formatCode="_(&quot;$&quot;* #,##0_);_(&quot;$&quot;* \(#,##0\);_(&quot;$&quot;* &quot;-&quot;_);_(@_)"/>
    <numFmt numFmtId="189" formatCode="#,##0.00_ "/>
  </numFmts>
  <fonts count="85">
    <font>
      <sz val="12"/>
      <name val="宋体"/>
      <charset val="134"/>
    </font>
    <font>
      <sz val="11"/>
      <color indexed="8"/>
      <name val="Arial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b/>
      <sz val="18"/>
      <color theme="1"/>
      <name val="Arial"/>
      <charset val="134"/>
    </font>
    <font>
      <b/>
      <sz val="18"/>
      <color rgb="FFFF0000"/>
      <name val="Arial"/>
      <charset val="134"/>
    </font>
    <font>
      <b/>
      <sz val="20"/>
      <name val="Arial"/>
      <charset val="134"/>
    </font>
    <font>
      <sz val="12"/>
      <color indexed="8"/>
      <name val="Arial"/>
      <charset val="134"/>
    </font>
    <font>
      <sz val="11"/>
      <color theme="1"/>
      <name val="Arial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Arial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0"/>
      <name val="宋体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sz val="10"/>
      <name val="楷体"/>
      <charset val="134"/>
    </font>
    <font>
      <b/>
      <sz val="11"/>
      <color theme="1"/>
      <name val="宋体"/>
      <charset val="0"/>
      <scheme val="minor"/>
    </font>
    <font>
      <sz val="10"/>
      <name val="Times New Roman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0"/>
      <name val="Tms Rmn"/>
      <charset val="134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0"/>
      <name val="MS Sans Serif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b/>
      <sz val="14"/>
      <name val="楷体"/>
      <charset val="134"/>
    </font>
    <font>
      <sz val="11"/>
      <color theme="1"/>
      <name val="Tahoma"/>
      <charset val="134"/>
    </font>
    <font>
      <sz val="11"/>
      <color indexed="52"/>
      <name val="宋体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1"/>
      <color indexed="56"/>
      <name val="宋体"/>
      <charset val="134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sz val="12"/>
      <name val="Helv"/>
      <charset val="134"/>
    </font>
    <font>
      <sz val="12"/>
      <color indexed="17"/>
      <name val="宋体"/>
      <charset val="134"/>
    </font>
    <font>
      <b/>
      <sz val="9"/>
      <name val="Arial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b/>
      <sz val="10"/>
      <name val="Arial"/>
      <charset val="134"/>
    </font>
    <font>
      <i/>
      <sz val="11"/>
      <color indexed="23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1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2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4" fillId="0" borderId="0">
      <alignment horizontal="center" wrapText="1"/>
      <protection locked="0"/>
    </xf>
    <xf numFmtId="0" fontId="28" fillId="3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37" fillId="3" borderId="18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77" fontId="43" fillId="0" borderId="21" applyFill="0" applyProtection="0">
      <alignment horizontal="right"/>
    </xf>
    <xf numFmtId="0" fontId="33" fillId="10" borderId="0" applyNumberFormat="0" applyBorder="0" applyAlignment="0" applyProtection="0"/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6" fillId="23" borderId="26" applyNumberFormat="0" applyFont="0" applyAlignment="0" applyProtection="0">
      <alignment vertical="center"/>
    </xf>
    <xf numFmtId="0" fontId="20" fillId="0" borderId="0"/>
    <xf numFmtId="0" fontId="20" fillId="0" borderId="0"/>
    <xf numFmtId="0" fontId="21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41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0" fillId="0" borderId="0"/>
    <xf numFmtId="0" fontId="32" fillId="0" borderId="23" applyNumberFormat="0" applyFill="0" applyAlignment="0" applyProtection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2" fillId="15" borderId="28" applyNumberFormat="0" applyAlignment="0" applyProtection="0">
      <alignment vertical="center"/>
    </xf>
    <xf numFmtId="0" fontId="40" fillId="15" borderId="20" applyNumberFormat="0" applyAlignment="0" applyProtection="0">
      <alignment vertical="center"/>
    </xf>
    <xf numFmtId="0" fontId="48" fillId="0" borderId="0"/>
    <xf numFmtId="0" fontId="3" fillId="30" borderId="0" applyNumberFormat="0" applyBorder="0" applyAlignment="0" applyProtection="0">
      <alignment vertical="center"/>
    </xf>
    <xf numFmtId="0" fontId="35" fillId="11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0" fillId="0" borderId="0" applyFont="0" applyFill="0" applyBorder="0" applyAlignment="0" applyProtection="0"/>
    <xf numFmtId="0" fontId="28" fillId="27" borderId="0" applyNumberFormat="0" applyBorder="0" applyAlignment="0" applyProtection="0"/>
    <xf numFmtId="0" fontId="49" fillId="0" borderId="0"/>
    <xf numFmtId="0" fontId="54" fillId="3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0" borderId="0"/>
    <xf numFmtId="0" fontId="21" fillId="2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1" fillId="12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7" fillId="3" borderId="18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protection locked="0"/>
    </xf>
    <xf numFmtId="0" fontId="55" fillId="45" borderId="0" applyNumberFormat="0" applyBorder="0" applyAlignment="0" applyProtection="0">
      <alignment vertical="center"/>
    </xf>
    <xf numFmtId="0" fontId="48" fillId="0" borderId="0"/>
    <xf numFmtId="0" fontId="22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56" fillId="0" borderId="30">
      <alignment horizontal="left" vertical="center"/>
    </xf>
    <xf numFmtId="0" fontId="57" fillId="0" borderId="0" applyNumberFormat="0" applyFill="0" applyBorder="0" applyProtection="0">
      <alignment vertical="center"/>
    </xf>
    <xf numFmtId="0" fontId="28" fillId="27" borderId="0" applyNumberFormat="0" applyBorder="0" applyAlignment="0" applyProtection="0"/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/>
    <xf numFmtId="0" fontId="49" fillId="0" borderId="0"/>
    <xf numFmtId="0" fontId="43" fillId="0" borderId="0"/>
    <xf numFmtId="43" fontId="0" fillId="0" borderId="0" applyFont="0" applyFill="0" applyBorder="0" applyAlignment="0" applyProtection="0"/>
    <xf numFmtId="0" fontId="3" fillId="41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" fillId="35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3" fillId="53" borderId="0" applyNumberFormat="0" applyBorder="0" applyAlignment="0" applyProtection="0"/>
    <xf numFmtId="0" fontId="3" fillId="5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2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43" fillId="0" borderId="5" applyNumberFormat="0" applyFill="0" applyProtection="0">
      <alignment horizontal="left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61" fillId="0" borderId="0"/>
    <xf numFmtId="0" fontId="31" fillId="2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8" fillId="0" borderId="0">
      <protection locked="0"/>
    </xf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33" fillId="52" borderId="0" applyNumberFormat="0" applyBorder="0" applyAlignment="0" applyProtection="0"/>
    <xf numFmtId="0" fontId="33" fillId="57" borderId="0" applyNumberFormat="0" applyBorder="0" applyAlignment="0" applyProtection="0"/>
    <xf numFmtId="0" fontId="33" fillId="10" borderId="0" applyNumberFormat="0" applyBorder="0" applyAlignment="0" applyProtection="0"/>
    <xf numFmtId="180" fontId="0" fillId="0" borderId="0" applyFont="0" applyFill="0" applyBorder="0" applyAlignment="0" applyProtection="0"/>
    <xf numFmtId="0" fontId="28" fillId="7" borderId="0" applyNumberFormat="0" applyBorder="0" applyAlignment="0" applyProtection="0"/>
    <xf numFmtId="0" fontId="33" fillId="3" borderId="0" applyNumberFormat="0" applyBorder="0" applyAlignment="0" applyProtection="0"/>
    <xf numFmtId="0" fontId="33" fillId="53" borderId="0" applyNumberFormat="0" applyBorder="0" applyAlignment="0" applyProtection="0"/>
    <xf numFmtId="0" fontId="28" fillId="41" borderId="0" applyNumberFormat="0" applyBorder="0" applyAlignment="0" applyProtection="0"/>
    <xf numFmtId="0" fontId="28" fillId="3" borderId="0" applyNumberFormat="0" applyBorder="0" applyAlignment="0" applyProtection="0"/>
    <xf numFmtId="181" fontId="0" fillId="0" borderId="0" applyFont="0" applyFill="0" applyBorder="0" applyAlignment="0" applyProtection="0"/>
    <xf numFmtId="0" fontId="33" fillId="3" borderId="0" applyNumberFormat="0" applyBorder="0" applyAlignment="0" applyProtection="0"/>
    <xf numFmtId="0" fontId="33" fillId="54" borderId="0" applyNumberFormat="0" applyBorder="0" applyAlignment="0" applyProtection="0"/>
    <xf numFmtId="0" fontId="28" fillId="35" borderId="0" applyNumberFormat="0" applyBorder="0" applyAlignment="0" applyProtection="0"/>
    <xf numFmtId="0" fontId="28" fillId="41" borderId="0" applyNumberFormat="0" applyBorder="0" applyAlignment="0" applyProtection="0"/>
    <xf numFmtId="0" fontId="33" fillId="52" borderId="0" applyNumberFormat="0" applyBorder="0" applyAlignment="0" applyProtection="0"/>
    <xf numFmtId="0" fontId="33" fillId="50" borderId="0" applyNumberFormat="0" applyBorder="0" applyAlignment="0" applyProtection="0"/>
    <xf numFmtId="0" fontId="28" fillId="27" borderId="0" applyNumberFormat="0" applyBorder="0" applyAlignment="0" applyProtection="0"/>
    <xf numFmtId="0" fontId="30" fillId="8" borderId="8">
      <protection locked="0"/>
    </xf>
    <xf numFmtId="0" fontId="28" fillId="2" borderId="0" applyNumberFormat="0" applyBorder="0" applyAlignment="0" applyProtection="0"/>
    <xf numFmtId="0" fontId="33" fillId="2" borderId="0" applyNumberFormat="0" applyBorder="0" applyAlignment="0" applyProtection="0"/>
    <xf numFmtId="0" fontId="39" fillId="0" borderId="0" applyNumberFormat="0" applyFill="0" applyBorder="0" applyAlignment="0" applyProtection="0"/>
    <xf numFmtId="183" fontId="27" fillId="0" borderId="0"/>
    <xf numFmtId="176" fontId="27" fillId="0" borderId="0"/>
    <xf numFmtId="15" fontId="45" fillId="0" borderId="0"/>
    <xf numFmtId="184" fontId="27" fillId="0" borderId="0"/>
    <xf numFmtId="0" fontId="67" fillId="0" borderId="34" applyNumberFormat="0" applyFill="0" applyAlignment="0" applyProtection="0">
      <alignment vertical="center"/>
    </xf>
    <xf numFmtId="0" fontId="64" fillId="3" borderId="0" applyNumberFormat="0" applyBorder="0" applyAlignment="0" applyProtection="0"/>
    <xf numFmtId="0" fontId="56" fillId="0" borderId="35" applyNumberFormat="0" applyAlignment="0" applyProtection="0">
      <alignment horizontal="left" vertical="center"/>
    </xf>
    <xf numFmtId="0" fontId="64" fillId="27" borderId="6" applyNumberFormat="0" applyBorder="0" applyAlignment="0" applyProtection="0"/>
    <xf numFmtId="0" fontId="31" fillId="44" borderId="0" applyNumberFormat="0" applyBorder="0" applyAlignment="0" applyProtection="0">
      <alignment vertical="center"/>
    </xf>
    <xf numFmtId="182" fontId="68" fillId="59" borderId="0"/>
    <xf numFmtId="182" fontId="66" fillId="58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5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27" fillId="0" borderId="0"/>
    <xf numFmtId="37" fontId="71" fillId="0" borderId="0"/>
    <xf numFmtId="187" fontId="43" fillId="0" borderId="0"/>
    <xf numFmtId="3" fontId="0" fillId="0" borderId="0" applyFont="0" applyFill="0" applyBorder="0" applyAlignment="0" applyProtection="0"/>
    <xf numFmtId="14" fontId="3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178" fontId="0" fillId="0" borderId="0" applyFont="0" applyFill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39" fillId="0" borderId="25">
      <alignment horizontal="center"/>
    </xf>
    <xf numFmtId="0" fontId="0" fillId="60" borderId="0" applyNumberFormat="0" applyFont="0" applyBorder="0" applyAlignment="0" applyProtection="0"/>
    <xf numFmtId="0" fontId="39" fillId="0" borderId="0" applyNumberFormat="0" applyFill="0" applyBorder="0" applyAlignment="0" applyProtection="0"/>
    <xf numFmtId="0" fontId="30" fillId="8" borderId="8">
      <protection locked="0"/>
    </xf>
    <xf numFmtId="0" fontId="73" fillId="0" borderId="0"/>
    <xf numFmtId="0" fontId="31" fillId="20" borderId="0" applyNumberFormat="0" applyBorder="0" applyAlignment="0" applyProtection="0">
      <alignment vertical="center"/>
    </xf>
    <xf numFmtId="0" fontId="30" fillId="8" borderId="8">
      <protection locked="0"/>
    </xf>
    <xf numFmtId="0" fontId="30" fillId="8" borderId="8">
      <protection locked="0"/>
    </xf>
    <xf numFmtId="0" fontId="30" fillId="8" borderId="8">
      <protection locked="0"/>
    </xf>
    <xf numFmtId="188" fontId="0" fillId="0" borderId="0" applyFont="0" applyFill="0" applyBorder="0" applyAlignment="0" applyProtection="0"/>
    <xf numFmtId="0" fontId="43" fillId="0" borderId="5" applyNumberFormat="0" applyFill="0" applyProtection="0">
      <alignment horizontal="right"/>
    </xf>
    <xf numFmtId="0" fontId="74" fillId="0" borderId="36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0" borderId="5" applyNumberFormat="0" applyFill="0" applyProtection="0">
      <alignment horizontal="center"/>
    </xf>
    <xf numFmtId="0" fontId="75" fillId="0" borderId="0" applyNumberFormat="0" applyFill="0" applyBorder="0" applyAlignment="0" applyProtection="0"/>
    <xf numFmtId="0" fontId="59" fillId="61" borderId="0" applyNumberFormat="0" applyBorder="0" applyAlignment="0" applyProtection="0"/>
    <xf numFmtId="0" fontId="25" fillId="0" borderId="21" applyNumberFormat="0" applyFill="0" applyProtection="0">
      <alignment horizontal="center"/>
    </xf>
    <xf numFmtId="0" fontId="76" fillId="4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76" fillId="49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63" fillId="49" borderId="0" applyNumberFormat="0" applyBorder="0" applyAlignment="0" applyProtection="0"/>
    <xf numFmtId="0" fontId="7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77" fillId="0" borderId="0">
      <alignment vertical="center"/>
    </xf>
    <xf numFmtId="0" fontId="78" fillId="0" borderId="0" applyNumberFormat="0" applyFill="0" applyBorder="0" applyAlignment="0" applyProtection="0"/>
    <xf numFmtId="0" fontId="48" fillId="0" borderId="0"/>
    <xf numFmtId="0" fontId="70" fillId="0" borderId="0" applyNumberFormat="0" applyFill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58" fillId="10" borderId="31" applyNumberFormat="0" applyAlignment="0" applyProtection="0">
      <alignment vertical="center"/>
    </xf>
    <xf numFmtId="0" fontId="58" fillId="10" borderId="31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5" fillId="0" borderId="21" applyNumberFormat="0" applyFill="0" applyProtection="0">
      <alignment horizontal="left"/>
    </xf>
    <xf numFmtId="0" fontId="23" fillId="0" borderId="0" applyNumberFormat="0" applyFill="0" applyBorder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9" fillId="51" borderId="0" applyNumberFormat="0" applyBorder="0" applyAlignment="0" applyProtection="0"/>
    <xf numFmtId="0" fontId="59" fillId="62" borderId="0" applyNumberFormat="0" applyBorder="0" applyAlignment="0" applyProtection="0"/>
    <xf numFmtId="0" fontId="31" fillId="56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17" fillId="2" borderId="18" applyNumberFormat="0" applyAlignment="0" applyProtection="0">
      <alignment vertical="center"/>
    </xf>
    <xf numFmtId="0" fontId="17" fillId="2" borderId="18" applyNumberFormat="0" applyAlignment="0" applyProtection="0">
      <alignment vertical="center"/>
    </xf>
    <xf numFmtId="1" fontId="43" fillId="0" borderId="21" applyFill="0" applyProtection="0">
      <alignment horizontal="center"/>
    </xf>
    <xf numFmtId="0" fontId="45" fillId="0" borderId="0"/>
    <xf numFmtId="43" fontId="0" fillId="0" borderId="0" applyFont="0" applyFill="0" applyBorder="0" applyAlignment="0" applyProtection="0"/>
    <xf numFmtId="0" fontId="0" fillId="27" borderId="37" applyNumberFormat="0" applyFont="0" applyAlignment="0" applyProtection="0">
      <alignment vertical="center"/>
    </xf>
    <xf numFmtId="0" fontId="3" fillId="27" borderId="37" applyNumberFormat="0" applyFont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202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202" applyFont="1">
      <alignment vertical="center"/>
    </xf>
    <xf numFmtId="0" fontId="1" fillId="0" borderId="0" xfId="20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202" applyNumberFormat="1" applyFont="1" applyFill="1" applyBorder="1" applyAlignment="1">
      <alignment horizontal="center" vertical="center"/>
    </xf>
    <xf numFmtId="0" fontId="7" fillId="0" borderId="2" xfId="202" applyNumberFormat="1" applyFont="1" applyFill="1" applyBorder="1" applyAlignment="1">
      <alignment horizontal="center" vertical="center" wrapText="1"/>
    </xf>
    <xf numFmtId="0" fontId="2" fillId="0" borderId="3" xfId="201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202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201" applyNumberFormat="1" applyFont="1" applyFill="1" applyBorder="1" applyAlignment="1" applyProtection="1">
      <alignment horizontal="center" vertical="center" wrapText="1"/>
    </xf>
    <xf numFmtId="0" fontId="1" fillId="0" borderId="4" xfId="202" applyFont="1" applyFill="1" applyBorder="1" applyAlignment="1">
      <alignment horizontal="center" vertical="center" wrapText="1"/>
    </xf>
    <xf numFmtId="0" fontId="1" fillId="0" borderId="6" xfId="202" applyFont="1" applyFill="1" applyBorder="1" applyAlignment="1">
      <alignment horizontal="center" vertical="center" wrapText="1"/>
    </xf>
    <xf numFmtId="189" fontId="1" fillId="0" borderId="6" xfId="202" applyNumberFormat="1" applyFont="1" applyFill="1" applyBorder="1" applyAlignment="1">
      <alignment horizontal="center" vertical="center" wrapText="1"/>
    </xf>
    <xf numFmtId="0" fontId="8" fillId="0" borderId="6" xfId="202" applyFont="1" applyFill="1" applyBorder="1" applyAlignment="1">
      <alignment horizontal="center" vertical="center" wrapText="1"/>
    </xf>
    <xf numFmtId="189" fontId="8" fillId="0" borderId="6" xfId="202" applyNumberFormat="1" applyFont="1" applyFill="1" applyBorder="1" applyAlignment="1">
      <alignment horizontal="center" vertical="center" wrapText="1"/>
    </xf>
    <xf numFmtId="0" fontId="9" fillId="0" borderId="4" xfId="202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8" fillId="0" borderId="6" xfId="200" applyFont="1" applyBorder="1" applyAlignment="1">
      <alignment horizontal="center" vertical="center" wrapText="1"/>
    </xf>
    <xf numFmtId="189" fontId="8" fillId="0" borderId="7" xfId="200" applyNumberFormat="1" applyFont="1" applyBorder="1" applyAlignment="1">
      <alignment horizontal="center" vertical="center" wrapText="1"/>
    </xf>
    <xf numFmtId="0" fontId="11" fillId="0" borderId="6" xfId="200" applyFont="1" applyBorder="1" applyAlignment="1">
      <alignment horizontal="center" vertical="center" wrapText="1"/>
    </xf>
    <xf numFmtId="189" fontId="11" fillId="0" borderId="6" xfId="200" applyNumberFormat="1" applyFont="1" applyBorder="1" applyAlignment="1">
      <alignment horizontal="center" vertical="center" wrapText="1"/>
    </xf>
    <xf numFmtId="189" fontId="8" fillId="0" borderId="8" xfId="200" applyNumberFormat="1" applyFont="1" applyBorder="1" applyAlignment="1">
      <alignment horizontal="center" vertical="center" wrapText="1"/>
    </xf>
    <xf numFmtId="189" fontId="8" fillId="0" borderId="5" xfId="200" applyNumberFormat="1" applyFont="1" applyBorder="1" applyAlignment="1">
      <alignment horizontal="center" vertical="center" wrapText="1"/>
    </xf>
    <xf numFmtId="0" fontId="8" fillId="0" borderId="6" xfId="200" applyFont="1" applyFill="1" applyBorder="1" applyAlignment="1">
      <alignment horizontal="center" vertical="center" wrapText="1"/>
    </xf>
    <xf numFmtId="0" fontId="11" fillId="0" borderId="6" xfId="200" applyFont="1" applyFill="1" applyBorder="1" applyAlignment="1">
      <alignment horizontal="center" vertical="center" wrapText="1"/>
    </xf>
    <xf numFmtId="0" fontId="9" fillId="0" borderId="9" xfId="202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" fillId="0" borderId="6" xfId="200" applyFont="1" applyBorder="1" applyAlignment="1">
      <alignment horizontal="center" vertical="center" wrapText="1"/>
    </xf>
    <xf numFmtId="0" fontId="9" fillId="0" borderId="10" xfId="202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11" xfId="202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8" fillId="0" borderId="6" xfId="199" applyFont="1" applyBorder="1" applyAlignment="1">
      <alignment horizontal="center" vertical="center" wrapText="1"/>
    </xf>
    <xf numFmtId="0" fontId="11" fillId="0" borderId="6" xfId="198" applyFont="1" applyBorder="1" applyAlignment="1">
      <alignment horizontal="center" vertical="center" wrapText="1"/>
    </xf>
    <xf numFmtId="0" fontId="8" fillId="0" borderId="6" xfId="114" applyFont="1" applyBorder="1" applyAlignment="1">
      <alignment horizontal="center" vertical="center" wrapText="1"/>
    </xf>
    <xf numFmtId="0" fontId="12" fillId="0" borderId="6" xfId="200" applyFont="1" applyBorder="1" applyAlignment="1">
      <alignment horizontal="center" vertical="center" wrapText="1"/>
    </xf>
    <xf numFmtId="0" fontId="11" fillId="0" borderId="6" xfId="198" applyFont="1" applyFill="1" applyBorder="1" applyAlignment="1">
      <alignment horizontal="center" vertical="center" wrapText="1"/>
    </xf>
    <xf numFmtId="0" fontId="13" fillId="0" borderId="6" xfId="20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201" applyNumberFormat="1" applyFont="1" applyFill="1" applyBorder="1" applyAlignment="1" applyProtection="1">
      <alignment horizontal="center" vertical="center" wrapText="1"/>
    </xf>
    <xf numFmtId="189" fontId="8" fillId="0" borderId="13" xfId="202" applyNumberFormat="1" applyFont="1" applyFill="1" applyBorder="1" applyAlignment="1">
      <alignment horizontal="center" vertical="center" wrapText="1"/>
    </xf>
    <xf numFmtId="189" fontId="1" fillId="0" borderId="13" xfId="202" applyNumberFormat="1" applyFont="1" applyFill="1" applyBorder="1" applyAlignment="1">
      <alignment horizontal="center" vertical="center" wrapText="1"/>
    </xf>
    <xf numFmtId="0" fontId="9" fillId="0" borderId="14" xfId="202" applyFont="1" applyFill="1" applyBorder="1" applyAlignment="1">
      <alignment horizontal="center" vertical="center"/>
    </xf>
    <xf numFmtId="0" fontId="13" fillId="0" borderId="15" xfId="202" applyFont="1" applyFill="1" applyBorder="1" applyAlignment="1">
      <alignment horizontal="center" vertical="center" wrapText="1"/>
    </xf>
    <xf numFmtId="0" fontId="11" fillId="0" borderId="15" xfId="198" applyFont="1" applyBorder="1" applyAlignment="1">
      <alignment horizontal="center" vertical="center" wrapText="1"/>
    </xf>
    <xf numFmtId="189" fontId="8" fillId="0" borderId="16" xfId="200" applyNumberFormat="1" applyFont="1" applyBorder="1" applyAlignment="1">
      <alignment horizontal="center" vertical="center" wrapText="1"/>
    </xf>
    <xf numFmtId="0" fontId="11" fillId="0" borderId="15" xfId="200" applyFont="1" applyFill="1" applyBorder="1" applyAlignment="1">
      <alignment horizontal="center" vertical="center" wrapText="1"/>
    </xf>
    <xf numFmtId="0" fontId="8" fillId="0" borderId="15" xfId="202" applyFont="1" applyFill="1" applyBorder="1" applyAlignment="1">
      <alignment horizontal="center" vertical="center" wrapText="1"/>
    </xf>
    <xf numFmtId="189" fontId="1" fillId="0" borderId="15" xfId="202" applyNumberFormat="1" applyFont="1" applyFill="1" applyBorder="1" applyAlignment="1">
      <alignment horizontal="center" vertical="center" wrapText="1"/>
    </xf>
    <xf numFmtId="0" fontId="15" fillId="0" borderId="0" xfId="202" applyFont="1" applyBorder="1" applyAlignment="1">
      <alignment vertical="center"/>
    </xf>
    <xf numFmtId="0" fontId="7" fillId="0" borderId="0" xfId="202" applyFont="1" applyBorder="1" applyAlignment="1">
      <alignment vertical="center"/>
    </xf>
    <xf numFmtId="0" fontId="7" fillId="0" borderId="0" xfId="202" applyFont="1" applyBorder="1" applyAlignment="1">
      <alignment horizontal="center" vertical="center"/>
    </xf>
    <xf numFmtId="0" fontId="7" fillId="0" borderId="0" xfId="202" applyFont="1" applyAlignment="1">
      <alignment vertical="center"/>
    </xf>
    <xf numFmtId="0" fontId="7" fillId="0" borderId="0" xfId="202" applyFont="1" applyAlignment="1">
      <alignment horizontal="center" vertical="center"/>
    </xf>
    <xf numFmtId="189" fontId="1" fillId="0" borderId="17" xfId="202" applyNumberFormat="1" applyFont="1" applyFill="1" applyBorder="1" applyAlignment="1">
      <alignment horizontal="center" vertical="center" wrapText="1"/>
    </xf>
  </cellXfs>
  <cellStyles count="241">
    <cellStyle name="常规" xfId="0" builtinId="0"/>
    <cellStyle name="货币[0]" xfId="1" builtinId="7"/>
    <cellStyle name="输出 3" xfId="2"/>
    <cellStyle name="20% - 强调文字颜色 3" xfId="3" builtinId="38"/>
    <cellStyle name="输入" xfId="4" builtinId="20"/>
    <cellStyle name="货币" xfId="5" builtinId="4"/>
    <cellStyle name="args.style" xfId="6"/>
    <cellStyle name="Accent2 - 40%" xfId="7"/>
    <cellStyle name="千位分隔[0]" xfId="8" builtinId="6"/>
    <cellStyle name="计算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日期" xfId="14"/>
    <cellStyle name="Accent2 - 60%" xfId="15"/>
    <cellStyle name="超链接" xfId="16" builtinId="8"/>
    <cellStyle name="百分比" xfId="17" builtinId="5"/>
    <cellStyle name="已访问的超链接" xfId="18" builtinId="9"/>
    <cellStyle name="60% - 强调文字颜色 2 3" xfId="19"/>
    <cellStyle name="注释" xfId="20" builtinId="10"/>
    <cellStyle name="_ET_STYLE_NoName_00__Sheet3" xfId="21"/>
    <cellStyle name="_ET_STYLE_NoName_00__Book1" xfId="22"/>
    <cellStyle name="60% - 强调文字颜色 2" xfId="23" builtinId="36"/>
    <cellStyle name="标题 4" xfId="24" builtinId="19"/>
    <cellStyle name="警告文本" xfId="25" builtinId="11"/>
    <cellStyle name="_ET_STYLE_NoName_00_" xfId="26"/>
    <cellStyle name="标题" xfId="27" builtinId="15"/>
    <cellStyle name="_Book1_1" xfId="28"/>
    <cellStyle name="解释性文本" xfId="29" builtinId="53"/>
    <cellStyle name="标题 1" xfId="30" builtinId="16"/>
    <cellStyle name="0,0_x000d__x000a_NA_x000d__x000a_" xfId="31"/>
    <cellStyle name="标题 2" xfId="32" builtinId="17"/>
    <cellStyle name="_20100326高清市院遂宁检察院1080P配置清单26日改" xfId="33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_Book1_1_云南省建国前入党的老党员补贴有关情况统计表2010(1).01" xfId="39"/>
    <cellStyle name="40% - 强调文字颜色 4 2" xfId="40"/>
    <cellStyle name="检查单元格" xfId="41" builtinId="23"/>
    <cellStyle name="好_7.1罗平县大学生“村官”统计季报表(7月修订，下发空表)" xfId="42"/>
    <cellStyle name="20% - 强调文字颜色 6" xfId="43" builtinId="50"/>
    <cellStyle name="强调文字颜色 2" xfId="44" builtinId="33"/>
    <cellStyle name="链接单元格" xfId="45" builtinId="24"/>
    <cellStyle name="汇总" xfId="46" builtinId="25"/>
    <cellStyle name="Milliers_!!!GO" xfId="47"/>
    <cellStyle name="Accent3 - 20%" xfId="48"/>
    <cellStyle name="_Book1_2_云南省建国前入党的老党员补贴有关情况统计表2010(1).01" xfId="49"/>
    <cellStyle name="好" xfId="50" builtinId="26"/>
    <cellStyle name="20% - 强调文字颜色 3 3" xfId="51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输出 2" xfId="57"/>
    <cellStyle name="20% - 强调文字颜色 2" xfId="58" builtinId="34"/>
    <cellStyle name="40% - 强调文字颜色 2" xfId="59" builtinId="35"/>
    <cellStyle name="_Book1_云南省建国前入党的老党员补贴有关情况统计表2010(1).01" xfId="60"/>
    <cellStyle name="强调文字颜色 3" xfId="61" builtinId="37"/>
    <cellStyle name="PSChar" xfId="62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40% - 强调文字颜色 5" xfId="68" builtinId="47"/>
    <cellStyle name="60% - 强调文字颜色 5" xfId="69" builtinId="48"/>
    <cellStyle name="强调文字颜色 6" xfId="70" builtinId="49"/>
    <cellStyle name="_Sheet1" xfId="71"/>
    <cellStyle name="适中 2" xfId="72"/>
    <cellStyle name="_弱电系统设备配置报价清单" xfId="73"/>
    <cellStyle name="40% - 强调文字颜色 6" xfId="74" builtinId="51"/>
    <cellStyle name="60% - 强调文字颜色 6" xfId="75" builtinId="52"/>
    <cellStyle name=" 1" xfId="76"/>
    <cellStyle name="_Book1" xfId="77"/>
    <cellStyle name="Header2" xfId="78"/>
    <cellStyle name="@ET_Style?@font-face" xfId="79"/>
    <cellStyle name="Accent2 - 20%" xfId="80"/>
    <cellStyle name="_Book1_2" xfId="81"/>
    <cellStyle name="_Book1_3" xfId="82"/>
    <cellStyle name="_ET_STYLE_NoName_00__Book1_1" xfId="83"/>
    <cellStyle name="_云南省建国前入党的老党员补贴有关情况统计表2010(1).01" xfId="84"/>
    <cellStyle name="千分位_laroux" xfId="85"/>
    <cellStyle name="20% - 强调文字颜色 1 2" xfId="86"/>
    <cellStyle name="20% - 强调文字颜色 1 3" xfId="87"/>
    <cellStyle name="20% - 强调文字颜色 2 2" xfId="88"/>
    <cellStyle name="20% - 强调文字颜色 2 3" xfId="89"/>
    <cellStyle name="20% - 强调文字颜色 3 2" xfId="90"/>
    <cellStyle name="Mon閠aire_!!!GO" xfId="91"/>
    <cellStyle name="20% - 强调文字颜色 4 2" xfId="92"/>
    <cellStyle name="20% - 强调文字颜色 4 3" xfId="93"/>
    <cellStyle name="寘嬫愗傝_Region Orders (2)" xfId="94"/>
    <cellStyle name="20% - 强调文字颜色 5 2" xfId="95"/>
    <cellStyle name="20% - 强调文字颜色 5 3" xfId="96"/>
    <cellStyle name="20% - 强调文字颜色 6 2" xfId="97"/>
    <cellStyle name="20% - 强调文字颜色 6 3" xfId="98"/>
    <cellStyle name="40% - 强调文字颜色 1 2" xfId="99"/>
    <cellStyle name="Accent1" xfId="100"/>
    <cellStyle name="40% - 强调文字颜色 1 3" xfId="101"/>
    <cellStyle name="40% - 强调文字颜色 2 2" xfId="102"/>
    <cellStyle name="40% - 强调文字颜色 2 3" xfId="103"/>
    <cellStyle name="40% - 强调文字颜色 3 2" xfId="104"/>
    <cellStyle name="40% - 强调文字颜色 3 3" xfId="105"/>
    <cellStyle name="40% - 强调文字颜色 4 3" xfId="106"/>
    <cellStyle name="40% - 强调文字颜色 5 2" xfId="107"/>
    <cellStyle name="40% - 强调文字颜色 5 3" xfId="108"/>
    <cellStyle name="40% - 强调文字颜色 6 2" xfId="109"/>
    <cellStyle name="40% - 强调文字颜色 6 3" xfId="110"/>
    <cellStyle name="商品名称" xfId="111"/>
    <cellStyle name="60% - 强调文字颜色 1 2" xfId="112"/>
    <cellStyle name="60% - 强调文字颜色 1 3" xfId="113"/>
    <cellStyle name="常规 5" xfId="114"/>
    <cellStyle name="60% - 强调文字颜色 2 2" xfId="115"/>
    <cellStyle name="60% - 强调文字颜色 3 2" xfId="116"/>
    <cellStyle name="60% - 强调文字颜色 3 3" xfId="117"/>
    <cellStyle name="60% - 强调文字颜色 4 2" xfId="118"/>
    <cellStyle name="60% - 强调文字颜色 4 3" xfId="119"/>
    <cellStyle name="60% - 强调文字颜色 5 2" xfId="120"/>
    <cellStyle name="60% - 强调文字颜色 5 3" xfId="121"/>
    <cellStyle name="60% - 强调文字颜色 6 2" xfId="122"/>
    <cellStyle name="60% - 强调文字颜色 6 3" xfId="123"/>
    <cellStyle name="6mal" xfId="124"/>
    <cellStyle name="Accent1 - 20%" xfId="125"/>
    <cellStyle name="Accent1 - 40%" xfId="126"/>
    <cellStyle name="Accent1 - 60%" xfId="127"/>
    <cellStyle name="Accent2" xfId="128"/>
    <cellStyle name="Accent3" xfId="129"/>
    <cellStyle name="Mon閠aire [0]_!!!GO" xfId="130"/>
    <cellStyle name="Accent3 - 40%" xfId="131"/>
    <cellStyle name="Accent3 - 60%" xfId="132"/>
    <cellStyle name="Accent4" xfId="133"/>
    <cellStyle name="Accent4 - 20%" xfId="134"/>
    <cellStyle name="Accent4 - 40%" xfId="135"/>
    <cellStyle name="捠壿 [0.00]_Region Orders (2)" xfId="136"/>
    <cellStyle name="Accent4 - 60%" xfId="137"/>
    <cellStyle name="Accent5" xfId="138"/>
    <cellStyle name="Accent5 - 20%" xfId="139"/>
    <cellStyle name="Accent5 - 40%" xfId="140"/>
    <cellStyle name="Accent5 - 60%" xfId="141"/>
    <cellStyle name="Accent6" xfId="142"/>
    <cellStyle name="Accent6 - 20%" xfId="143"/>
    <cellStyle name="t_HVAC Equipment (3)_Sheet1" xfId="144"/>
    <cellStyle name="Accent6 - 40%" xfId="145"/>
    <cellStyle name="Accent6 - 60%" xfId="146"/>
    <cellStyle name="ColLevel_0" xfId="147"/>
    <cellStyle name="comma zerodec" xfId="148"/>
    <cellStyle name="Currency1" xfId="149"/>
    <cellStyle name="Date" xfId="150"/>
    <cellStyle name="Dollar (zero dec)" xfId="151"/>
    <cellStyle name="标题 2 2" xfId="152"/>
    <cellStyle name="Grey" xfId="153"/>
    <cellStyle name="Header1" xfId="154"/>
    <cellStyle name="Input [yellow]" xfId="155"/>
    <cellStyle name="强调文字颜色 3 3" xfId="156"/>
    <cellStyle name="Input Cells" xfId="157"/>
    <cellStyle name="Linked Cells" xfId="158"/>
    <cellStyle name="Millares [0]_96 Risk" xfId="159"/>
    <cellStyle name="Millares_96 Risk" xfId="160"/>
    <cellStyle name="Milliers [0]_!!!GO" xfId="161"/>
    <cellStyle name="Moneda [0]_96 Risk" xfId="162"/>
    <cellStyle name="Moneda_96 Risk" xfId="163"/>
    <cellStyle name="New Times Roman" xfId="164"/>
    <cellStyle name="no dec" xfId="165"/>
    <cellStyle name="Normal - Style1" xfId="166"/>
    <cellStyle name="PSInt" xfId="167"/>
    <cellStyle name="per.style" xfId="168"/>
    <cellStyle name="Percent [2]" xfId="169"/>
    <cellStyle name="标题 5" xfId="170"/>
    <cellStyle name="Pourcentage_pldt" xfId="171"/>
    <cellStyle name="PSDate" xfId="172"/>
    <cellStyle name="PSDec" xfId="173"/>
    <cellStyle name="PSHeading" xfId="174"/>
    <cellStyle name="PSSpacer" xfId="175"/>
    <cellStyle name="RowLevel_0" xfId="176"/>
    <cellStyle name="sstot" xfId="177"/>
    <cellStyle name="Standard_AREAS" xfId="178"/>
    <cellStyle name="强调文字颜色 4 3" xfId="179"/>
    <cellStyle name="t" xfId="180"/>
    <cellStyle name="t_HVAC Equipment (3)" xfId="181"/>
    <cellStyle name="t_Sheet1" xfId="182"/>
    <cellStyle name="捠壿_Region Orders (2)" xfId="183"/>
    <cellStyle name="编号" xfId="184"/>
    <cellStyle name="标题 1 2" xfId="185"/>
    <cellStyle name="标题 3 2" xfId="186"/>
    <cellStyle name="标题 4 2" xfId="187"/>
    <cellStyle name="标题1" xfId="188"/>
    <cellStyle name="表标题" xfId="189"/>
    <cellStyle name="强调 3" xfId="190"/>
    <cellStyle name="部门" xfId="191"/>
    <cellStyle name="差 2" xfId="192"/>
    <cellStyle name="差 3" xfId="193"/>
    <cellStyle name="差_7.1罗平县大学生“村官”统计季报表(7月修订，下发空表)" xfId="194"/>
    <cellStyle name="差_Book1" xfId="195"/>
    <cellStyle name="差_Book1_1" xfId="196"/>
    <cellStyle name="差_Book1_云南省建国前入党的老党员补贴有关情况统计表2010(1).01" xfId="197"/>
    <cellStyle name="常规 2" xfId="198"/>
    <cellStyle name="常规 3 2" xfId="199"/>
    <cellStyle name="常规 9" xfId="200"/>
    <cellStyle name="常规_Sheet1" xfId="201"/>
    <cellStyle name="常规_Sheet3" xfId="202"/>
    <cellStyle name="分级显示行_1_Book1" xfId="203"/>
    <cellStyle name="样式 1" xfId="204"/>
    <cellStyle name="分级显示列_1_Book1" xfId="205"/>
    <cellStyle name="好 2" xfId="206"/>
    <cellStyle name="好 3" xfId="207"/>
    <cellStyle name="好_Book1" xfId="208"/>
    <cellStyle name="好_Book1_1" xfId="209"/>
    <cellStyle name="好_Book1_云南省建国前入党的老党员补贴有关情况统计表2010(1).01" xfId="210"/>
    <cellStyle name="检查单元格 2" xfId="211"/>
    <cellStyle name="检查单元格 3" xfId="212"/>
    <cellStyle name="解释性文本 2" xfId="213"/>
    <cellStyle name="借出原因" xfId="214"/>
    <cellStyle name="警告文本 2" xfId="215"/>
    <cellStyle name="链接单元格 2" xfId="216"/>
    <cellStyle name="普通_laroux" xfId="217"/>
    <cellStyle name="千分位[0]_laroux" xfId="218"/>
    <cellStyle name="千位[0]_ 方正PC" xfId="219"/>
    <cellStyle name="千位_ 方正PC" xfId="220"/>
    <cellStyle name="强调 1" xfId="221"/>
    <cellStyle name="强调 2" xfId="222"/>
    <cellStyle name="强调文字颜色 1 2" xfId="223"/>
    <cellStyle name="强调文字颜色 1 3" xfId="224"/>
    <cellStyle name="强调文字颜色 2 2" xfId="225"/>
    <cellStyle name="强调文字颜色 2 3" xfId="226"/>
    <cellStyle name="强调文字颜色 3 2" xfId="227"/>
    <cellStyle name="强调文字颜色 4 2" xfId="228"/>
    <cellStyle name="强调文字颜色 5 2" xfId="229"/>
    <cellStyle name="强调文字颜色 5 3" xfId="230"/>
    <cellStyle name="强调文字颜色 6 2" xfId="231"/>
    <cellStyle name="强调文字颜色 6 3" xfId="232"/>
    <cellStyle name="适中 3" xfId="233"/>
    <cellStyle name="输入 2" xfId="234"/>
    <cellStyle name="输入 3" xfId="235"/>
    <cellStyle name="数量" xfId="236"/>
    <cellStyle name="昗弨_Pacific Region P&amp;L" xfId="237"/>
    <cellStyle name="寘嬫愗傝 [0.00]_Region Orders (2)" xfId="238"/>
    <cellStyle name="注释 2" xfId="239"/>
    <cellStyle name="注释 3" xfId="24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K48" sqref="K48"/>
    </sheetView>
  </sheetViews>
  <sheetFormatPr defaultColWidth="8.75" defaultRowHeight="20.1" customHeight="1"/>
  <cols>
    <col min="1" max="1" width="7.125" style="1" customWidth="1"/>
    <col min="2" max="2" width="30.5" style="1" customWidth="1"/>
    <col min="3" max="3" width="36.125" style="2" customWidth="1"/>
    <col min="4" max="4" width="10" style="3" customWidth="1"/>
    <col min="5" max="5" width="14.125" style="3" customWidth="1"/>
    <col min="6" max="6" width="9.125" style="3" customWidth="1"/>
    <col min="7" max="7" width="13.25" style="3" customWidth="1"/>
    <col min="8" max="9" width="10" style="3" customWidth="1"/>
    <col min="10" max="16384" width="8.75" style="3"/>
  </cols>
  <sheetData>
    <row r="1" ht="14.25" spans="1:4">
      <c r="A1" s="4" t="s">
        <v>0</v>
      </c>
      <c r="C1" s="5"/>
      <c r="D1" s="1"/>
    </row>
    <row r="2" ht="23.25" spans="1:9">
      <c r="A2" s="6" t="s">
        <v>1</v>
      </c>
      <c r="B2" s="6"/>
      <c r="C2" s="7"/>
      <c r="D2" s="7"/>
      <c r="E2" s="7"/>
      <c r="F2" s="7"/>
      <c r="G2" s="7"/>
      <c r="H2" s="7"/>
      <c r="I2" s="7"/>
    </row>
    <row r="3" ht="27" spans="1:9">
      <c r="A3" s="8"/>
      <c r="B3" s="8"/>
      <c r="C3" s="9"/>
      <c r="D3" s="8"/>
      <c r="E3" s="10"/>
      <c r="F3" s="10"/>
      <c r="G3" s="10"/>
      <c r="H3" s="10"/>
      <c r="I3" s="47"/>
    </row>
    <row r="4" ht="14.25" spans="1:9">
      <c r="A4" s="11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4" t="s">
        <v>9</v>
      </c>
      <c r="I4" s="48"/>
    </row>
    <row r="5" ht="29.25" spans="1:9">
      <c r="A5" s="15"/>
      <c r="B5" s="16"/>
      <c r="C5" s="17"/>
      <c r="D5" s="18"/>
      <c r="E5" s="17"/>
      <c r="F5" s="18"/>
      <c r="G5" s="17"/>
      <c r="H5" s="18" t="s">
        <v>10</v>
      </c>
      <c r="I5" s="49" t="s">
        <v>11</v>
      </c>
    </row>
    <row r="6" ht="14.25" spans="1:9">
      <c r="A6" s="19" t="s">
        <v>12</v>
      </c>
      <c r="B6" s="20"/>
      <c r="C6" s="20"/>
      <c r="D6" s="21">
        <f>SUM(D7:D68)</f>
        <v>74000</v>
      </c>
      <c r="E6" s="22">
        <f>SUM(E7:E68)</f>
        <v>148</v>
      </c>
      <c r="F6" s="22">
        <v>500</v>
      </c>
      <c r="G6" s="23">
        <f>E6*500</f>
        <v>74000</v>
      </c>
      <c r="H6" s="23">
        <f t="shared" ref="H6:H37" si="0">G6*0.3</f>
        <v>22200</v>
      </c>
      <c r="I6" s="50">
        <f t="shared" ref="I6:I37" si="1">G6*0.7</f>
        <v>51800</v>
      </c>
    </row>
    <row r="7" ht="14.25" spans="1:9">
      <c r="A7" s="24">
        <v>1</v>
      </c>
      <c r="B7" s="25" t="s">
        <v>13</v>
      </c>
      <c r="C7" s="26" t="s">
        <v>14</v>
      </c>
      <c r="D7" s="27">
        <f>G7+G8+G9+G10++G11+G12+G13+G14+G15+G16</f>
        <v>10000</v>
      </c>
      <c r="E7" s="28">
        <v>1</v>
      </c>
      <c r="F7" s="28">
        <v>500</v>
      </c>
      <c r="G7" s="29">
        <v>500</v>
      </c>
      <c r="H7" s="21">
        <f t="shared" si="0"/>
        <v>150</v>
      </c>
      <c r="I7" s="51">
        <f t="shared" si="1"/>
        <v>350</v>
      </c>
    </row>
    <row r="8" ht="14.25" spans="1:9">
      <c r="A8" s="24"/>
      <c r="B8" s="25"/>
      <c r="C8" s="28" t="s">
        <v>15</v>
      </c>
      <c r="D8" s="30"/>
      <c r="E8" s="28">
        <v>2</v>
      </c>
      <c r="F8" s="28">
        <v>500</v>
      </c>
      <c r="G8" s="29">
        <v>1000</v>
      </c>
      <c r="H8" s="21">
        <f t="shared" si="0"/>
        <v>300</v>
      </c>
      <c r="I8" s="51">
        <f t="shared" si="1"/>
        <v>700</v>
      </c>
    </row>
    <row r="9" ht="14.25" spans="1:9">
      <c r="A9" s="24"/>
      <c r="B9" s="25"/>
      <c r="C9" s="28" t="s">
        <v>16</v>
      </c>
      <c r="D9" s="30"/>
      <c r="E9" s="28">
        <v>3</v>
      </c>
      <c r="F9" s="28">
        <v>500</v>
      </c>
      <c r="G9" s="29">
        <v>1500</v>
      </c>
      <c r="H9" s="21">
        <f t="shared" si="0"/>
        <v>450</v>
      </c>
      <c r="I9" s="51">
        <f t="shared" si="1"/>
        <v>1050</v>
      </c>
    </row>
    <row r="10" ht="14.25" spans="1:9">
      <c r="A10" s="24"/>
      <c r="B10" s="25"/>
      <c r="C10" s="28" t="s">
        <v>17</v>
      </c>
      <c r="D10" s="30"/>
      <c r="E10" s="28">
        <v>3</v>
      </c>
      <c r="F10" s="28">
        <v>500</v>
      </c>
      <c r="G10" s="29">
        <v>1500</v>
      </c>
      <c r="H10" s="21">
        <f t="shared" si="0"/>
        <v>450</v>
      </c>
      <c r="I10" s="51">
        <f t="shared" si="1"/>
        <v>1050</v>
      </c>
    </row>
    <row r="11" ht="14.25" spans="1:9">
      <c r="A11" s="24"/>
      <c r="B11" s="25"/>
      <c r="C11" s="28" t="s">
        <v>18</v>
      </c>
      <c r="D11" s="30"/>
      <c r="E11" s="28">
        <v>3</v>
      </c>
      <c r="F11" s="28">
        <v>500</v>
      </c>
      <c r="G11" s="29">
        <v>1500</v>
      </c>
      <c r="H11" s="21">
        <f t="shared" si="0"/>
        <v>450</v>
      </c>
      <c r="I11" s="51">
        <f t="shared" si="1"/>
        <v>1050</v>
      </c>
    </row>
    <row r="12" ht="14.25" spans="1:9">
      <c r="A12" s="24"/>
      <c r="B12" s="25"/>
      <c r="C12" s="28" t="s">
        <v>19</v>
      </c>
      <c r="D12" s="30"/>
      <c r="E12" s="28">
        <v>1</v>
      </c>
      <c r="F12" s="28">
        <v>500</v>
      </c>
      <c r="G12" s="29">
        <v>500</v>
      </c>
      <c r="H12" s="21">
        <f t="shared" si="0"/>
        <v>150</v>
      </c>
      <c r="I12" s="51">
        <f t="shared" si="1"/>
        <v>350</v>
      </c>
    </row>
    <row r="13" ht="14.25" spans="1:9">
      <c r="A13" s="24"/>
      <c r="B13" s="25"/>
      <c r="C13" s="28" t="s">
        <v>20</v>
      </c>
      <c r="D13" s="30"/>
      <c r="E13" s="28">
        <v>1</v>
      </c>
      <c r="F13" s="28">
        <v>500</v>
      </c>
      <c r="G13" s="29">
        <v>500</v>
      </c>
      <c r="H13" s="21">
        <f t="shared" si="0"/>
        <v>150</v>
      </c>
      <c r="I13" s="51">
        <f t="shared" si="1"/>
        <v>350</v>
      </c>
    </row>
    <row r="14" ht="14.25" spans="1:9">
      <c r="A14" s="24"/>
      <c r="B14" s="25"/>
      <c r="C14" s="28" t="s">
        <v>21</v>
      </c>
      <c r="D14" s="30"/>
      <c r="E14" s="28">
        <v>1</v>
      </c>
      <c r="F14" s="28">
        <v>500</v>
      </c>
      <c r="G14" s="29">
        <v>500</v>
      </c>
      <c r="H14" s="21">
        <f t="shared" si="0"/>
        <v>150</v>
      </c>
      <c r="I14" s="51">
        <f t="shared" si="1"/>
        <v>350</v>
      </c>
    </row>
    <row r="15" ht="14.25" spans="1:9">
      <c r="A15" s="24"/>
      <c r="B15" s="25"/>
      <c r="C15" s="26" t="s">
        <v>22</v>
      </c>
      <c r="D15" s="30"/>
      <c r="E15" s="28">
        <v>1</v>
      </c>
      <c r="F15" s="28">
        <v>500</v>
      </c>
      <c r="G15" s="29">
        <v>500</v>
      </c>
      <c r="H15" s="21">
        <f t="shared" si="0"/>
        <v>150</v>
      </c>
      <c r="I15" s="51">
        <f t="shared" si="1"/>
        <v>350</v>
      </c>
    </row>
    <row r="16" ht="14.25" spans="1:9">
      <c r="A16" s="24"/>
      <c r="B16" s="25"/>
      <c r="C16" s="28" t="s">
        <v>23</v>
      </c>
      <c r="D16" s="31"/>
      <c r="E16" s="28">
        <v>4</v>
      </c>
      <c r="F16" s="28">
        <v>500</v>
      </c>
      <c r="G16" s="29">
        <v>2000</v>
      </c>
      <c r="H16" s="21">
        <f t="shared" si="0"/>
        <v>600</v>
      </c>
      <c r="I16" s="51">
        <f t="shared" si="1"/>
        <v>1400</v>
      </c>
    </row>
    <row r="17" ht="14.25" spans="1:9">
      <c r="A17" s="24">
        <v>2</v>
      </c>
      <c r="B17" s="25" t="s">
        <v>24</v>
      </c>
      <c r="C17" s="26" t="s">
        <v>25</v>
      </c>
      <c r="D17" s="27">
        <f>G17+G18+G19</f>
        <v>2000</v>
      </c>
      <c r="E17" s="28">
        <v>1</v>
      </c>
      <c r="F17" s="22">
        <v>500</v>
      </c>
      <c r="G17" s="21">
        <f t="shared" ref="G17:G48" si="2">E17*500</f>
        <v>500</v>
      </c>
      <c r="H17" s="21">
        <f t="shared" si="0"/>
        <v>150</v>
      </c>
      <c r="I17" s="51">
        <f t="shared" si="1"/>
        <v>350</v>
      </c>
    </row>
    <row r="18" ht="14.25" spans="1:9">
      <c r="A18" s="24"/>
      <c r="B18" s="25"/>
      <c r="C18" s="32" t="s">
        <v>26</v>
      </c>
      <c r="D18" s="30"/>
      <c r="E18" s="33">
        <v>1</v>
      </c>
      <c r="F18" s="22">
        <v>500</v>
      </c>
      <c r="G18" s="21">
        <f t="shared" si="2"/>
        <v>500</v>
      </c>
      <c r="H18" s="21">
        <f t="shared" si="0"/>
        <v>150</v>
      </c>
      <c r="I18" s="51">
        <f t="shared" si="1"/>
        <v>350</v>
      </c>
    </row>
    <row r="19" ht="14.25" spans="1:9">
      <c r="A19" s="24"/>
      <c r="B19" s="25"/>
      <c r="C19" s="32" t="s">
        <v>27</v>
      </c>
      <c r="D19" s="31"/>
      <c r="E19" s="33">
        <v>2</v>
      </c>
      <c r="F19" s="22">
        <v>500</v>
      </c>
      <c r="G19" s="21">
        <f t="shared" si="2"/>
        <v>1000</v>
      </c>
      <c r="H19" s="21">
        <f t="shared" si="0"/>
        <v>300</v>
      </c>
      <c r="I19" s="51">
        <f t="shared" si="1"/>
        <v>700</v>
      </c>
    </row>
    <row r="20" ht="14.25" spans="1:9">
      <c r="A20" s="34">
        <v>3</v>
      </c>
      <c r="B20" s="35" t="s">
        <v>28</v>
      </c>
      <c r="C20" s="36" t="s">
        <v>29</v>
      </c>
      <c r="D20" s="27">
        <f>SUM(G20:G29)</f>
        <v>8500</v>
      </c>
      <c r="E20" s="28">
        <v>1</v>
      </c>
      <c r="F20" s="22">
        <v>500</v>
      </c>
      <c r="G20" s="21">
        <f t="shared" si="2"/>
        <v>500</v>
      </c>
      <c r="H20" s="21">
        <f t="shared" si="0"/>
        <v>150</v>
      </c>
      <c r="I20" s="51">
        <f t="shared" si="1"/>
        <v>350</v>
      </c>
    </row>
    <row r="21" ht="14.25" spans="1:9">
      <c r="A21" s="37"/>
      <c r="B21" s="38"/>
      <c r="C21" s="36" t="s">
        <v>30</v>
      </c>
      <c r="D21" s="30"/>
      <c r="E21" s="28">
        <v>1</v>
      </c>
      <c r="F21" s="22">
        <v>500</v>
      </c>
      <c r="G21" s="21">
        <f t="shared" si="2"/>
        <v>500</v>
      </c>
      <c r="H21" s="21">
        <f t="shared" si="0"/>
        <v>150</v>
      </c>
      <c r="I21" s="51">
        <f t="shared" si="1"/>
        <v>350</v>
      </c>
    </row>
    <row r="22" ht="14.25" spans="1:9">
      <c r="A22" s="34">
        <v>3</v>
      </c>
      <c r="B22" s="35" t="s">
        <v>28</v>
      </c>
      <c r="C22" s="36" t="s">
        <v>31</v>
      </c>
      <c r="D22" s="30"/>
      <c r="E22" s="28">
        <v>1</v>
      </c>
      <c r="F22" s="22">
        <v>500</v>
      </c>
      <c r="G22" s="21">
        <f t="shared" si="2"/>
        <v>500</v>
      </c>
      <c r="H22" s="21">
        <f t="shared" si="0"/>
        <v>150</v>
      </c>
      <c r="I22" s="51">
        <f t="shared" si="1"/>
        <v>350</v>
      </c>
    </row>
    <row r="23" ht="14.25" spans="1:9">
      <c r="A23" s="39"/>
      <c r="B23" s="40"/>
      <c r="C23" s="36" t="s">
        <v>32</v>
      </c>
      <c r="D23" s="30"/>
      <c r="E23" s="28">
        <v>1</v>
      </c>
      <c r="F23" s="22">
        <v>500</v>
      </c>
      <c r="G23" s="21">
        <f t="shared" si="2"/>
        <v>500</v>
      </c>
      <c r="H23" s="21">
        <f t="shared" si="0"/>
        <v>150</v>
      </c>
      <c r="I23" s="51">
        <f t="shared" si="1"/>
        <v>350</v>
      </c>
    </row>
    <row r="24" ht="14.25" spans="1:9">
      <c r="A24" s="39"/>
      <c r="B24" s="40"/>
      <c r="C24" s="36" t="s">
        <v>33</v>
      </c>
      <c r="D24" s="30"/>
      <c r="E24" s="28">
        <v>1</v>
      </c>
      <c r="F24" s="22">
        <v>500</v>
      </c>
      <c r="G24" s="21">
        <f t="shared" si="2"/>
        <v>500</v>
      </c>
      <c r="H24" s="21">
        <f t="shared" si="0"/>
        <v>150</v>
      </c>
      <c r="I24" s="51">
        <f t="shared" si="1"/>
        <v>350</v>
      </c>
    </row>
    <row r="25" ht="14.25" spans="1:9">
      <c r="A25" s="39"/>
      <c r="B25" s="40"/>
      <c r="C25" s="36" t="s">
        <v>34</v>
      </c>
      <c r="D25" s="30"/>
      <c r="E25" s="28">
        <v>1</v>
      </c>
      <c r="F25" s="22">
        <v>500</v>
      </c>
      <c r="G25" s="21">
        <f t="shared" si="2"/>
        <v>500</v>
      </c>
      <c r="H25" s="21">
        <f t="shared" si="0"/>
        <v>150</v>
      </c>
      <c r="I25" s="51">
        <f t="shared" si="1"/>
        <v>350</v>
      </c>
    </row>
    <row r="26" ht="14.25" spans="1:9">
      <c r="A26" s="39"/>
      <c r="B26" s="40"/>
      <c r="C26" s="36" t="s">
        <v>35</v>
      </c>
      <c r="D26" s="30"/>
      <c r="E26" s="28">
        <v>4</v>
      </c>
      <c r="F26" s="22">
        <v>500</v>
      </c>
      <c r="G26" s="21">
        <f t="shared" si="2"/>
        <v>2000</v>
      </c>
      <c r="H26" s="21">
        <f t="shared" si="0"/>
        <v>600</v>
      </c>
      <c r="I26" s="51">
        <f t="shared" si="1"/>
        <v>1400</v>
      </c>
    </row>
    <row r="27" ht="14.25" spans="1:9">
      <c r="A27" s="39"/>
      <c r="B27" s="40"/>
      <c r="C27" s="36" t="s">
        <v>36</v>
      </c>
      <c r="D27" s="30"/>
      <c r="E27" s="28">
        <v>2</v>
      </c>
      <c r="F27" s="22">
        <v>500</v>
      </c>
      <c r="G27" s="21">
        <f t="shared" si="2"/>
        <v>1000</v>
      </c>
      <c r="H27" s="21">
        <f t="shared" si="0"/>
        <v>300</v>
      </c>
      <c r="I27" s="51">
        <f t="shared" si="1"/>
        <v>700</v>
      </c>
    </row>
    <row r="28" ht="14.25" spans="1:9">
      <c r="A28" s="39"/>
      <c r="B28" s="40"/>
      <c r="C28" s="36" t="s">
        <v>37</v>
      </c>
      <c r="D28" s="30"/>
      <c r="E28" s="28">
        <v>2</v>
      </c>
      <c r="F28" s="22">
        <v>500</v>
      </c>
      <c r="G28" s="21">
        <f t="shared" si="2"/>
        <v>1000</v>
      </c>
      <c r="H28" s="21">
        <f t="shared" si="0"/>
        <v>300</v>
      </c>
      <c r="I28" s="51">
        <f t="shared" si="1"/>
        <v>700</v>
      </c>
    </row>
    <row r="29" ht="14.25" spans="1:9">
      <c r="A29" s="37"/>
      <c r="B29" s="38"/>
      <c r="C29" s="36" t="s">
        <v>38</v>
      </c>
      <c r="D29" s="31"/>
      <c r="E29" s="28">
        <v>3</v>
      </c>
      <c r="F29" s="22">
        <v>500</v>
      </c>
      <c r="G29" s="21">
        <f t="shared" si="2"/>
        <v>1500</v>
      </c>
      <c r="H29" s="21">
        <f t="shared" si="0"/>
        <v>450</v>
      </c>
      <c r="I29" s="51">
        <f t="shared" si="1"/>
        <v>1050</v>
      </c>
    </row>
    <row r="30" ht="14.25" spans="1:9">
      <c r="A30" s="24">
        <v>4</v>
      </c>
      <c r="B30" s="25" t="s">
        <v>39</v>
      </c>
      <c r="C30" s="36" t="s">
        <v>40</v>
      </c>
      <c r="D30" s="27">
        <f>SUM(G30:G32)</f>
        <v>4500</v>
      </c>
      <c r="E30" s="28">
        <v>2</v>
      </c>
      <c r="F30" s="22">
        <v>500</v>
      </c>
      <c r="G30" s="21">
        <f t="shared" si="2"/>
        <v>1000</v>
      </c>
      <c r="H30" s="21">
        <f t="shared" si="0"/>
        <v>300</v>
      </c>
      <c r="I30" s="51">
        <f t="shared" si="1"/>
        <v>700</v>
      </c>
    </row>
    <row r="31" ht="14.25" spans="1:9">
      <c r="A31" s="24"/>
      <c r="B31" s="25"/>
      <c r="C31" s="28" t="s">
        <v>41</v>
      </c>
      <c r="D31" s="30"/>
      <c r="E31" s="28">
        <v>1</v>
      </c>
      <c r="F31" s="22">
        <v>500</v>
      </c>
      <c r="G31" s="21">
        <f t="shared" si="2"/>
        <v>500</v>
      </c>
      <c r="H31" s="21">
        <f t="shared" si="0"/>
        <v>150</v>
      </c>
      <c r="I31" s="51">
        <f t="shared" si="1"/>
        <v>350</v>
      </c>
    </row>
    <row r="32" ht="14.25" spans="1:9">
      <c r="A32" s="24"/>
      <c r="B32" s="25"/>
      <c r="C32" s="36" t="s">
        <v>42</v>
      </c>
      <c r="D32" s="31"/>
      <c r="E32" s="28">
        <v>6</v>
      </c>
      <c r="F32" s="22">
        <v>500</v>
      </c>
      <c r="G32" s="21">
        <f t="shared" si="2"/>
        <v>3000</v>
      </c>
      <c r="H32" s="21">
        <f t="shared" si="0"/>
        <v>900</v>
      </c>
      <c r="I32" s="51">
        <f t="shared" si="1"/>
        <v>2100</v>
      </c>
    </row>
    <row r="33" ht="14.25" spans="1:9">
      <c r="A33" s="24">
        <v>5</v>
      </c>
      <c r="B33" s="25" t="s">
        <v>43</v>
      </c>
      <c r="C33" s="41" t="s">
        <v>44</v>
      </c>
      <c r="D33" s="27">
        <f>SUM(G33:G38)</f>
        <v>6500</v>
      </c>
      <c r="E33" s="28">
        <v>1</v>
      </c>
      <c r="F33" s="22">
        <v>500</v>
      </c>
      <c r="G33" s="21">
        <f t="shared" si="2"/>
        <v>500</v>
      </c>
      <c r="H33" s="21">
        <f t="shared" si="0"/>
        <v>150</v>
      </c>
      <c r="I33" s="51">
        <f t="shared" si="1"/>
        <v>350</v>
      </c>
    </row>
    <row r="34" ht="14.25" spans="1:9">
      <c r="A34" s="24"/>
      <c r="B34" s="25"/>
      <c r="C34" s="41" t="s">
        <v>45</v>
      </c>
      <c r="D34" s="30"/>
      <c r="E34" s="28">
        <v>5</v>
      </c>
      <c r="F34" s="22">
        <v>500</v>
      </c>
      <c r="G34" s="21">
        <f t="shared" si="2"/>
        <v>2500</v>
      </c>
      <c r="H34" s="21">
        <f t="shared" si="0"/>
        <v>750</v>
      </c>
      <c r="I34" s="51">
        <f t="shared" si="1"/>
        <v>1750</v>
      </c>
    </row>
    <row r="35" ht="14.25" spans="1:9">
      <c r="A35" s="24"/>
      <c r="B35" s="25"/>
      <c r="C35" s="41" t="s">
        <v>46</v>
      </c>
      <c r="D35" s="30"/>
      <c r="E35" s="28">
        <v>2</v>
      </c>
      <c r="F35" s="22">
        <v>500</v>
      </c>
      <c r="G35" s="21">
        <f t="shared" si="2"/>
        <v>1000</v>
      </c>
      <c r="H35" s="21">
        <f t="shared" si="0"/>
        <v>300</v>
      </c>
      <c r="I35" s="51">
        <f t="shared" si="1"/>
        <v>700</v>
      </c>
    </row>
    <row r="36" ht="14.25" spans="1:9">
      <c r="A36" s="24"/>
      <c r="B36" s="25"/>
      <c r="C36" s="41" t="s">
        <v>47</v>
      </c>
      <c r="D36" s="30"/>
      <c r="E36" s="28">
        <v>3</v>
      </c>
      <c r="F36" s="22">
        <v>500</v>
      </c>
      <c r="G36" s="21">
        <f t="shared" si="2"/>
        <v>1500</v>
      </c>
      <c r="H36" s="21">
        <f t="shared" si="0"/>
        <v>450</v>
      </c>
      <c r="I36" s="51">
        <f t="shared" si="1"/>
        <v>1050</v>
      </c>
    </row>
    <row r="37" ht="14.25" spans="1:9">
      <c r="A37" s="24"/>
      <c r="B37" s="25"/>
      <c r="C37" s="41" t="s">
        <v>48</v>
      </c>
      <c r="D37" s="30"/>
      <c r="E37" s="28">
        <v>1</v>
      </c>
      <c r="F37" s="22">
        <v>500</v>
      </c>
      <c r="G37" s="21">
        <f t="shared" si="2"/>
        <v>500</v>
      </c>
      <c r="H37" s="21">
        <f t="shared" si="0"/>
        <v>150</v>
      </c>
      <c r="I37" s="51">
        <f t="shared" si="1"/>
        <v>350</v>
      </c>
    </row>
    <row r="38" ht="14.25" spans="1:9">
      <c r="A38" s="24"/>
      <c r="B38" s="25"/>
      <c r="C38" s="41" t="s">
        <v>49</v>
      </c>
      <c r="D38" s="31"/>
      <c r="E38" s="28">
        <v>1</v>
      </c>
      <c r="F38" s="22">
        <v>500</v>
      </c>
      <c r="G38" s="21">
        <f t="shared" si="2"/>
        <v>500</v>
      </c>
      <c r="H38" s="21">
        <f t="shared" ref="H38:H68" si="3">G38*0.3</f>
        <v>150</v>
      </c>
      <c r="I38" s="51">
        <f t="shared" ref="I38:I68" si="4">G38*0.7</f>
        <v>350</v>
      </c>
    </row>
    <row r="39" ht="14.25" spans="1:9">
      <c r="A39" s="24">
        <v>6</v>
      </c>
      <c r="B39" s="25" t="s">
        <v>50</v>
      </c>
      <c r="C39" s="36" t="s">
        <v>51</v>
      </c>
      <c r="D39" s="27">
        <f>SUM(G39:G41)</f>
        <v>4000</v>
      </c>
      <c r="E39" s="28">
        <v>1</v>
      </c>
      <c r="F39" s="22">
        <v>500</v>
      </c>
      <c r="G39" s="21">
        <f t="shared" si="2"/>
        <v>500</v>
      </c>
      <c r="H39" s="21">
        <f t="shared" si="3"/>
        <v>150</v>
      </c>
      <c r="I39" s="51">
        <f t="shared" si="4"/>
        <v>350</v>
      </c>
    </row>
    <row r="40" ht="14.25" spans="1:9">
      <c r="A40" s="24"/>
      <c r="B40" s="25"/>
      <c r="C40" s="26" t="s">
        <v>52</v>
      </c>
      <c r="D40" s="30"/>
      <c r="E40" s="28">
        <v>3</v>
      </c>
      <c r="F40" s="22">
        <v>500</v>
      </c>
      <c r="G40" s="21">
        <f t="shared" si="2"/>
        <v>1500</v>
      </c>
      <c r="H40" s="21">
        <f t="shared" si="3"/>
        <v>450</v>
      </c>
      <c r="I40" s="51">
        <f t="shared" si="4"/>
        <v>1050</v>
      </c>
    </row>
    <row r="41" ht="14.25" spans="1:9">
      <c r="A41" s="24"/>
      <c r="B41" s="25"/>
      <c r="C41" s="26" t="s">
        <v>53</v>
      </c>
      <c r="D41" s="31"/>
      <c r="E41" s="28">
        <v>4</v>
      </c>
      <c r="F41" s="22">
        <v>500</v>
      </c>
      <c r="G41" s="21">
        <f t="shared" si="2"/>
        <v>2000</v>
      </c>
      <c r="H41" s="21">
        <f t="shared" si="3"/>
        <v>600</v>
      </c>
      <c r="I41" s="51">
        <f t="shared" si="4"/>
        <v>1400</v>
      </c>
    </row>
    <row r="42" ht="14.25" spans="1:9">
      <c r="A42" s="24">
        <v>7</v>
      </c>
      <c r="B42" s="25" t="s">
        <v>54</v>
      </c>
      <c r="C42" s="26" t="s">
        <v>55</v>
      </c>
      <c r="D42" s="27">
        <f>SUM(G42:G45)</f>
        <v>6000</v>
      </c>
      <c r="E42" s="28">
        <v>2</v>
      </c>
      <c r="F42" s="22">
        <v>500</v>
      </c>
      <c r="G42" s="21">
        <f t="shared" si="2"/>
        <v>1000</v>
      </c>
      <c r="H42" s="21">
        <f t="shared" si="3"/>
        <v>300</v>
      </c>
      <c r="I42" s="51">
        <f t="shared" si="4"/>
        <v>700</v>
      </c>
    </row>
    <row r="43" ht="14.25" spans="1:9">
      <c r="A43" s="24"/>
      <c r="B43" s="25"/>
      <c r="C43" s="26" t="s">
        <v>56</v>
      </c>
      <c r="D43" s="30"/>
      <c r="E43" s="28">
        <v>3</v>
      </c>
      <c r="F43" s="22">
        <v>500</v>
      </c>
      <c r="G43" s="21">
        <f t="shared" si="2"/>
        <v>1500</v>
      </c>
      <c r="H43" s="21">
        <f t="shared" si="3"/>
        <v>450</v>
      </c>
      <c r="I43" s="51">
        <f t="shared" si="4"/>
        <v>1050</v>
      </c>
    </row>
    <row r="44" ht="14.25" spans="1:9">
      <c r="A44" s="24"/>
      <c r="B44" s="25"/>
      <c r="C44" s="26" t="s">
        <v>57</v>
      </c>
      <c r="D44" s="30"/>
      <c r="E44" s="28">
        <v>2</v>
      </c>
      <c r="F44" s="22">
        <v>500</v>
      </c>
      <c r="G44" s="21">
        <f t="shared" si="2"/>
        <v>1000</v>
      </c>
      <c r="H44" s="21">
        <f t="shared" si="3"/>
        <v>300</v>
      </c>
      <c r="I44" s="51">
        <f t="shared" si="4"/>
        <v>700</v>
      </c>
    </row>
    <row r="45" ht="14.25" spans="1:9">
      <c r="A45" s="24"/>
      <c r="B45" s="25"/>
      <c r="C45" s="26" t="s">
        <v>58</v>
      </c>
      <c r="D45" s="31"/>
      <c r="E45" s="28">
        <v>5</v>
      </c>
      <c r="F45" s="22">
        <v>500</v>
      </c>
      <c r="G45" s="21">
        <f t="shared" si="2"/>
        <v>2500</v>
      </c>
      <c r="H45" s="21">
        <f t="shared" si="3"/>
        <v>750</v>
      </c>
      <c r="I45" s="51">
        <f t="shared" si="4"/>
        <v>1750</v>
      </c>
    </row>
    <row r="46" ht="14.25" spans="1:9">
      <c r="A46" s="24">
        <v>8</v>
      </c>
      <c r="B46" s="25" t="s">
        <v>59</v>
      </c>
      <c r="C46" s="42" t="s">
        <v>60</v>
      </c>
      <c r="D46" s="27">
        <f>SUM(G46:G49)</f>
        <v>5000</v>
      </c>
      <c r="E46" s="33">
        <v>3</v>
      </c>
      <c r="F46" s="22">
        <v>500</v>
      </c>
      <c r="G46" s="21">
        <f t="shared" si="2"/>
        <v>1500</v>
      </c>
      <c r="H46" s="21">
        <f t="shared" si="3"/>
        <v>450</v>
      </c>
      <c r="I46" s="51">
        <f t="shared" si="4"/>
        <v>1050</v>
      </c>
    </row>
    <row r="47" ht="14.25" spans="1:9">
      <c r="A47" s="24"/>
      <c r="B47" s="25"/>
      <c r="C47" s="43" t="s">
        <v>61</v>
      </c>
      <c r="D47" s="30"/>
      <c r="E47" s="33">
        <v>2</v>
      </c>
      <c r="F47" s="22">
        <v>500</v>
      </c>
      <c r="G47" s="21">
        <f t="shared" si="2"/>
        <v>1000</v>
      </c>
      <c r="H47" s="21">
        <f t="shared" si="3"/>
        <v>300</v>
      </c>
      <c r="I47" s="51">
        <f t="shared" si="4"/>
        <v>700</v>
      </c>
    </row>
    <row r="48" ht="14.25" spans="1:9">
      <c r="A48" s="24"/>
      <c r="B48" s="25"/>
      <c r="C48" s="43" t="s">
        <v>62</v>
      </c>
      <c r="D48" s="30"/>
      <c r="E48" s="33">
        <v>1</v>
      </c>
      <c r="F48" s="22">
        <v>500</v>
      </c>
      <c r="G48" s="21">
        <f t="shared" si="2"/>
        <v>500</v>
      </c>
      <c r="H48" s="21">
        <f t="shared" si="3"/>
        <v>150</v>
      </c>
      <c r="I48" s="51">
        <f t="shared" si="4"/>
        <v>350</v>
      </c>
    </row>
    <row r="49" ht="14.25" spans="1:9">
      <c r="A49" s="24"/>
      <c r="B49" s="25"/>
      <c r="C49" s="43" t="s">
        <v>63</v>
      </c>
      <c r="D49" s="30"/>
      <c r="E49" s="33">
        <v>4</v>
      </c>
      <c r="F49" s="22">
        <v>500</v>
      </c>
      <c r="G49" s="21">
        <f t="shared" ref="G49:G68" si="5">E49*500</f>
        <v>2000</v>
      </c>
      <c r="H49" s="21">
        <f t="shared" si="3"/>
        <v>600</v>
      </c>
      <c r="I49" s="51">
        <f t="shared" si="4"/>
        <v>1400</v>
      </c>
    </row>
    <row r="50" ht="14.25" spans="1:9">
      <c r="A50" s="24">
        <v>9</v>
      </c>
      <c r="B50" s="25" t="s">
        <v>64</v>
      </c>
      <c r="C50" s="26" t="s">
        <v>65</v>
      </c>
      <c r="D50" s="30">
        <f>SUM(G50:G52)</f>
        <v>7000</v>
      </c>
      <c r="E50" s="28">
        <v>3</v>
      </c>
      <c r="F50" s="22">
        <v>500</v>
      </c>
      <c r="G50" s="21">
        <f t="shared" si="5"/>
        <v>1500</v>
      </c>
      <c r="H50" s="21">
        <f t="shared" si="3"/>
        <v>450</v>
      </c>
      <c r="I50" s="51">
        <f t="shared" si="4"/>
        <v>1050</v>
      </c>
    </row>
    <row r="51" ht="14.25" spans="1:9">
      <c r="A51" s="24"/>
      <c r="B51" s="25"/>
      <c r="C51" s="26" t="s">
        <v>66</v>
      </c>
      <c r="D51" s="30"/>
      <c r="E51" s="28">
        <v>1</v>
      </c>
      <c r="F51" s="22">
        <v>500</v>
      </c>
      <c r="G51" s="21">
        <f t="shared" si="5"/>
        <v>500</v>
      </c>
      <c r="H51" s="21">
        <f t="shared" si="3"/>
        <v>150</v>
      </c>
      <c r="I51" s="51">
        <f t="shared" si="4"/>
        <v>350</v>
      </c>
    </row>
    <row r="52" ht="14.25" spans="1:9">
      <c r="A52" s="24"/>
      <c r="B52" s="25"/>
      <c r="C52" s="44" t="s">
        <v>67</v>
      </c>
      <c r="D52" s="31"/>
      <c r="E52" s="28">
        <v>10</v>
      </c>
      <c r="F52" s="22">
        <v>500</v>
      </c>
      <c r="G52" s="21">
        <f t="shared" si="5"/>
        <v>5000</v>
      </c>
      <c r="H52" s="21">
        <f t="shared" si="3"/>
        <v>1500</v>
      </c>
      <c r="I52" s="51">
        <f t="shared" si="4"/>
        <v>3500</v>
      </c>
    </row>
    <row r="53" ht="14.25" spans="1:9">
      <c r="A53" s="24">
        <v>10</v>
      </c>
      <c r="B53" s="25" t="s">
        <v>68</v>
      </c>
      <c r="C53" s="45" t="s">
        <v>69</v>
      </c>
      <c r="D53" s="27">
        <f>SUM(G53:G56)</f>
        <v>6500</v>
      </c>
      <c r="E53" s="28">
        <v>6</v>
      </c>
      <c r="F53" s="22">
        <v>500</v>
      </c>
      <c r="G53" s="21">
        <f t="shared" si="5"/>
        <v>3000</v>
      </c>
      <c r="H53" s="21">
        <f t="shared" si="3"/>
        <v>900</v>
      </c>
      <c r="I53" s="51">
        <f t="shared" si="4"/>
        <v>2100</v>
      </c>
    </row>
    <row r="54" ht="14.25" spans="1:9">
      <c r="A54" s="24"/>
      <c r="B54" s="25"/>
      <c r="C54" s="45" t="s">
        <v>70</v>
      </c>
      <c r="D54" s="30"/>
      <c r="E54" s="28">
        <v>3</v>
      </c>
      <c r="F54" s="22">
        <v>500</v>
      </c>
      <c r="G54" s="21">
        <f t="shared" si="5"/>
        <v>1500</v>
      </c>
      <c r="H54" s="21">
        <f t="shared" si="3"/>
        <v>450</v>
      </c>
      <c r="I54" s="51">
        <f t="shared" si="4"/>
        <v>1050</v>
      </c>
    </row>
    <row r="55" ht="14.25" spans="1:9">
      <c r="A55" s="24"/>
      <c r="B55" s="25"/>
      <c r="C55" s="45" t="s">
        <v>71</v>
      </c>
      <c r="D55" s="30"/>
      <c r="E55" s="33">
        <v>3</v>
      </c>
      <c r="F55" s="22">
        <v>500</v>
      </c>
      <c r="G55" s="21">
        <f t="shared" si="5"/>
        <v>1500</v>
      </c>
      <c r="H55" s="21">
        <f t="shared" si="3"/>
        <v>450</v>
      </c>
      <c r="I55" s="51">
        <f t="shared" si="4"/>
        <v>1050</v>
      </c>
    </row>
    <row r="56" ht="14.25" spans="1:9">
      <c r="A56" s="24"/>
      <c r="B56" s="25"/>
      <c r="C56" s="45" t="s">
        <v>72</v>
      </c>
      <c r="D56" s="31"/>
      <c r="E56" s="33">
        <v>1</v>
      </c>
      <c r="F56" s="22">
        <v>500</v>
      </c>
      <c r="G56" s="21">
        <f t="shared" si="5"/>
        <v>500</v>
      </c>
      <c r="H56" s="21">
        <f t="shared" si="3"/>
        <v>150</v>
      </c>
      <c r="I56" s="51">
        <f t="shared" si="4"/>
        <v>350</v>
      </c>
    </row>
    <row r="57" ht="14.25" spans="1:9">
      <c r="A57" s="24">
        <v>11</v>
      </c>
      <c r="B57" s="25" t="s">
        <v>73</v>
      </c>
      <c r="C57" s="26" t="s">
        <v>74</v>
      </c>
      <c r="D57" s="27">
        <f>SUM(G57:G62)</f>
        <v>7000</v>
      </c>
      <c r="E57" s="28">
        <v>3</v>
      </c>
      <c r="F57" s="22">
        <v>500</v>
      </c>
      <c r="G57" s="21">
        <f t="shared" si="5"/>
        <v>1500</v>
      </c>
      <c r="H57" s="21">
        <f t="shared" si="3"/>
        <v>450</v>
      </c>
      <c r="I57" s="51">
        <f t="shared" si="4"/>
        <v>1050</v>
      </c>
    </row>
    <row r="58" ht="14.25" spans="1:9">
      <c r="A58" s="24"/>
      <c r="B58" s="25"/>
      <c r="C58" s="26" t="s">
        <v>75</v>
      </c>
      <c r="D58" s="30"/>
      <c r="E58" s="28">
        <v>2</v>
      </c>
      <c r="F58" s="22">
        <v>500</v>
      </c>
      <c r="G58" s="21">
        <f t="shared" si="5"/>
        <v>1000</v>
      </c>
      <c r="H58" s="21">
        <f t="shared" si="3"/>
        <v>300</v>
      </c>
      <c r="I58" s="51">
        <f t="shared" si="4"/>
        <v>700</v>
      </c>
    </row>
    <row r="59" ht="14.25" spans="1:9">
      <c r="A59" s="24"/>
      <c r="B59" s="25"/>
      <c r="C59" s="26" t="s">
        <v>76</v>
      </c>
      <c r="D59" s="30"/>
      <c r="E59" s="28">
        <v>3</v>
      </c>
      <c r="F59" s="22">
        <v>500</v>
      </c>
      <c r="G59" s="21">
        <f t="shared" si="5"/>
        <v>1500</v>
      </c>
      <c r="H59" s="21">
        <f t="shared" si="3"/>
        <v>450</v>
      </c>
      <c r="I59" s="51">
        <f t="shared" si="4"/>
        <v>1050</v>
      </c>
    </row>
    <row r="60" ht="14.25" spans="1:9">
      <c r="A60" s="24"/>
      <c r="B60" s="25"/>
      <c r="C60" s="26" t="s">
        <v>77</v>
      </c>
      <c r="D60" s="30"/>
      <c r="E60" s="28">
        <v>1</v>
      </c>
      <c r="F60" s="22">
        <v>500</v>
      </c>
      <c r="G60" s="21">
        <f t="shared" si="5"/>
        <v>500</v>
      </c>
      <c r="H60" s="21">
        <f t="shared" si="3"/>
        <v>150</v>
      </c>
      <c r="I60" s="51">
        <f t="shared" si="4"/>
        <v>350</v>
      </c>
    </row>
    <row r="61" ht="14.25" spans="1:9">
      <c r="A61" s="24"/>
      <c r="B61" s="25"/>
      <c r="C61" s="26" t="s">
        <v>78</v>
      </c>
      <c r="D61" s="30"/>
      <c r="E61" s="28">
        <v>1</v>
      </c>
      <c r="F61" s="22">
        <v>500</v>
      </c>
      <c r="G61" s="21">
        <f t="shared" si="5"/>
        <v>500</v>
      </c>
      <c r="H61" s="21">
        <f t="shared" si="3"/>
        <v>150</v>
      </c>
      <c r="I61" s="51">
        <f t="shared" si="4"/>
        <v>350</v>
      </c>
    </row>
    <row r="62" ht="14.25" spans="1:9">
      <c r="A62" s="24"/>
      <c r="B62" s="25"/>
      <c r="C62" s="26" t="s">
        <v>79</v>
      </c>
      <c r="D62" s="31"/>
      <c r="E62" s="28">
        <v>4</v>
      </c>
      <c r="F62" s="22">
        <v>500</v>
      </c>
      <c r="G62" s="21">
        <f t="shared" si="5"/>
        <v>2000</v>
      </c>
      <c r="H62" s="21">
        <f t="shared" si="3"/>
        <v>600</v>
      </c>
      <c r="I62" s="51">
        <f t="shared" si="4"/>
        <v>1400</v>
      </c>
    </row>
    <row r="63" ht="14.25" spans="1:9">
      <c r="A63" s="24">
        <v>12</v>
      </c>
      <c r="B63" s="46" t="s">
        <v>80</v>
      </c>
      <c r="C63" s="42" t="s">
        <v>81</v>
      </c>
      <c r="D63" s="27">
        <f>SUM(G63:G68)</f>
        <v>7000</v>
      </c>
      <c r="E63" s="33">
        <v>2</v>
      </c>
      <c r="F63" s="22">
        <v>500</v>
      </c>
      <c r="G63" s="21">
        <f t="shared" si="5"/>
        <v>1000</v>
      </c>
      <c r="H63" s="21">
        <f t="shared" si="3"/>
        <v>300</v>
      </c>
      <c r="I63" s="51">
        <f t="shared" si="4"/>
        <v>700</v>
      </c>
    </row>
    <row r="64" ht="14.25" spans="1:9">
      <c r="A64" s="24"/>
      <c r="B64" s="46"/>
      <c r="C64" s="42" t="s">
        <v>82</v>
      </c>
      <c r="D64" s="30"/>
      <c r="E64" s="33">
        <v>2</v>
      </c>
      <c r="F64" s="22">
        <v>500</v>
      </c>
      <c r="G64" s="21">
        <f t="shared" si="5"/>
        <v>1000</v>
      </c>
      <c r="H64" s="21">
        <f t="shared" si="3"/>
        <v>300</v>
      </c>
      <c r="I64" s="51">
        <f t="shared" si="4"/>
        <v>700</v>
      </c>
    </row>
    <row r="65" ht="14.25" spans="1:9">
      <c r="A65" s="24"/>
      <c r="B65" s="46"/>
      <c r="C65" s="42" t="s">
        <v>83</v>
      </c>
      <c r="D65" s="30"/>
      <c r="E65" s="33">
        <v>3</v>
      </c>
      <c r="F65" s="22">
        <v>500</v>
      </c>
      <c r="G65" s="21">
        <f t="shared" si="5"/>
        <v>1500</v>
      </c>
      <c r="H65" s="21">
        <f t="shared" si="3"/>
        <v>450</v>
      </c>
      <c r="I65" s="51">
        <f t="shared" si="4"/>
        <v>1050</v>
      </c>
    </row>
    <row r="66" ht="14.25" spans="1:9">
      <c r="A66" s="24"/>
      <c r="B66" s="46"/>
      <c r="C66" s="42" t="s">
        <v>84</v>
      </c>
      <c r="D66" s="30"/>
      <c r="E66" s="33">
        <v>2</v>
      </c>
      <c r="F66" s="22">
        <v>500</v>
      </c>
      <c r="G66" s="21">
        <f t="shared" si="5"/>
        <v>1000</v>
      </c>
      <c r="H66" s="21">
        <f t="shared" si="3"/>
        <v>300</v>
      </c>
      <c r="I66" s="51">
        <f t="shared" si="4"/>
        <v>700</v>
      </c>
    </row>
    <row r="67" ht="14.25" spans="1:9">
      <c r="A67" s="24"/>
      <c r="B67" s="46"/>
      <c r="C67" s="42" t="s">
        <v>85</v>
      </c>
      <c r="D67" s="30"/>
      <c r="E67" s="33">
        <v>3</v>
      </c>
      <c r="F67" s="22">
        <v>500</v>
      </c>
      <c r="G67" s="21">
        <f t="shared" si="5"/>
        <v>1500</v>
      </c>
      <c r="H67" s="21">
        <f t="shared" si="3"/>
        <v>450</v>
      </c>
      <c r="I67" s="51">
        <f t="shared" si="4"/>
        <v>1050</v>
      </c>
    </row>
    <row r="68" ht="15" spans="1:9">
      <c r="A68" s="52"/>
      <c r="B68" s="53"/>
      <c r="C68" s="54" t="s">
        <v>86</v>
      </c>
      <c r="D68" s="55"/>
      <c r="E68" s="56">
        <v>2</v>
      </c>
      <c r="F68" s="57">
        <v>500</v>
      </c>
      <c r="G68" s="58">
        <f t="shared" si="5"/>
        <v>1000</v>
      </c>
      <c r="H68" s="58">
        <f t="shared" si="3"/>
        <v>300</v>
      </c>
      <c r="I68" s="64">
        <f t="shared" si="4"/>
        <v>700</v>
      </c>
    </row>
    <row r="69" ht="14.25" spans="1:9">
      <c r="A69" s="59"/>
      <c r="B69" s="60"/>
      <c r="C69" s="61"/>
      <c r="D69" s="60"/>
      <c r="E69" s="60"/>
      <c r="F69" s="60"/>
      <c r="G69" s="60"/>
      <c r="H69" s="60"/>
      <c r="I69" s="60"/>
    </row>
    <row r="70" ht="15" spans="1:9">
      <c r="A70" s="62" t="s">
        <v>87</v>
      </c>
      <c r="B70" s="62"/>
      <c r="C70" s="63"/>
      <c r="D70" s="62"/>
      <c r="E70" s="62"/>
      <c r="F70" s="62"/>
      <c r="G70" s="62"/>
      <c r="H70" s="62"/>
      <c r="I70" s="62"/>
    </row>
  </sheetData>
  <mergeCells count="51">
    <mergeCell ref="A2:I2"/>
    <mergeCell ref="A3:C3"/>
    <mergeCell ref="H4:I4"/>
    <mergeCell ref="A6:C6"/>
    <mergeCell ref="A69:I69"/>
    <mergeCell ref="A70:I70"/>
    <mergeCell ref="A4:A5"/>
    <mergeCell ref="A7:A16"/>
    <mergeCell ref="A17:A19"/>
    <mergeCell ref="A20:A21"/>
    <mergeCell ref="A22:A29"/>
    <mergeCell ref="A30:A32"/>
    <mergeCell ref="A33:A38"/>
    <mergeCell ref="A39:A41"/>
    <mergeCell ref="A42:A45"/>
    <mergeCell ref="A46:A49"/>
    <mergeCell ref="A50:A52"/>
    <mergeCell ref="A53:A56"/>
    <mergeCell ref="A57:A62"/>
    <mergeCell ref="A63:A68"/>
    <mergeCell ref="B4:B5"/>
    <mergeCell ref="B7:B16"/>
    <mergeCell ref="B17:B19"/>
    <mergeCell ref="B20:B21"/>
    <mergeCell ref="B22:B29"/>
    <mergeCell ref="B30:B32"/>
    <mergeCell ref="B33:B38"/>
    <mergeCell ref="B39:B41"/>
    <mergeCell ref="B42:B45"/>
    <mergeCell ref="B46:B49"/>
    <mergeCell ref="B50:B52"/>
    <mergeCell ref="B53:B56"/>
    <mergeCell ref="B57:B62"/>
    <mergeCell ref="B63:B68"/>
    <mergeCell ref="C4:C5"/>
    <mergeCell ref="D4:D5"/>
    <mergeCell ref="D7:D16"/>
    <mergeCell ref="D17:D19"/>
    <mergeCell ref="D20:D29"/>
    <mergeCell ref="D30:D32"/>
    <mergeCell ref="D33:D38"/>
    <mergeCell ref="D39:D41"/>
    <mergeCell ref="D42:D45"/>
    <mergeCell ref="D46:D49"/>
    <mergeCell ref="D50:D52"/>
    <mergeCell ref="D53:D56"/>
    <mergeCell ref="D57:D62"/>
    <mergeCell ref="D63:D68"/>
    <mergeCell ref="E4:E5"/>
    <mergeCell ref="F4:F5"/>
    <mergeCell ref="G4:G5"/>
  </mergeCells>
  <pageMargins left="0.78740157480315" right="0.669291338582677" top="0.984251968503937" bottom="0.78740157480315" header="0.511811023622047" footer="0.511811023622047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富仔</cp:lastModifiedBy>
  <cp:revision>1</cp:revision>
  <dcterms:created xsi:type="dcterms:W3CDTF">2011-12-21T14:46:00Z</dcterms:created>
  <dcterms:modified xsi:type="dcterms:W3CDTF">2021-11-12T05:30:20Z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798855CA970C4441B996199315E32A75</vt:lpwstr>
  </property>
</Properties>
</file>