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4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<sst xmlns="http://schemas.openxmlformats.org/spreadsheetml/2006/main" count="250" uniqueCount="116">
  <si>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（2023年3月21日-3月27日）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</si>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</sst>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7" fillId="2" borderId="9" xfId="0" applyNumberFormat="1" applyFont="1" applyFill="1" applyBorder="1" applyAlignment="1">
      <alignment horizontal="center" vertical="center"/>
    </xf>
    <xf numFmtId="10" fontId="8" fillId="0" borderId="7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zoomScale="40" zoomScaleNormal="40" workbookViewId="0">
      <selection activeCell="S44" sqref="S44"/>
    </sheetView>
  </sheetViews>
  <sheetFormatPr defaultColWidth="8.89166666666667" defaultRowHeight="13.5" outlineLevelCol="5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45005</v>
      </c>
      <c r="E3" s="12">
        <v>45012</v>
      </c>
      <c r="F3" s="13" t="s">
        <v>4</v>
      </c>
    </row>
    <row r="4" s="2" customFormat="1" ht="14.25" spans="1:6">
      <c r="A4" s="14" t="s">
        <v>5</v>
      </c>
      <c r="B4" s="15"/>
      <c r="C4" s="15"/>
      <c r="D4" s="16">
        <f>ROUND(SUM(D5:D10)/6,2)</f>
        <v>3.23</v>
      </c>
      <c r="E4" s="17">
        <f>ROUND(SUM(E5:E10)/6,2)</f>
        <v>3.23</v>
      </c>
      <c r="F4" s="18">
        <f>E4/D4-1</f>
        <v>0</v>
      </c>
    </row>
    <row r="5" s="1" customFormat="1" ht="14.25" spans="1:6">
      <c r="A5" s="19" t="s">
        <v>6</v>
      </c>
      <c r="B5" s="19" t="s">
        <v>7</v>
      </c>
      <c r="C5" s="20" t="s">
        <v>8</v>
      </c>
      <c r="D5" s="21">
        <v>3.3</v>
      </c>
      <c r="E5" s="22">
        <v>3.3</v>
      </c>
      <c r="F5" s="23">
        <f t="shared" ref="F5:F11" si="0">E5/D5-1</f>
        <v>0</v>
      </c>
    </row>
    <row r="6" s="1" customFormat="1" ht="14.25" spans="1:6">
      <c r="A6" s="19" t="s">
        <v>9</v>
      </c>
      <c r="B6" s="19" t="s">
        <v>10</v>
      </c>
      <c r="C6" s="20" t="s">
        <v>8</v>
      </c>
      <c r="D6" s="21">
        <v>3.25</v>
      </c>
      <c r="E6" s="22">
        <v>3.25</v>
      </c>
      <c r="F6" s="23">
        <f t="shared" si="0"/>
        <v>0</v>
      </c>
    </row>
    <row r="7" s="1" customFormat="1" ht="14.25" spans="1:6">
      <c r="A7" s="19" t="s">
        <v>11</v>
      </c>
      <c r="B7" s="19" t="s">
        <v>10</v>
      </c>
      <c r="C7" s="20" t="s">
        <v>8</v>
      </c>
      <c r="D7" s="21">
        <v>3.3</v>
      </c>
      <c r="E7" s="22">
        <v>3.3</v>
      </c>
      <c r="F7" s="23">
        <f t="shared" si="0"/>
        <v>0</v>
      </c>
    </row>
    <row r="8" s="1" customFormat="1" ht="14.25" spans="1:6">
      <c r="A8" s="19" t="s">
        <v>12</v>
      </c>
      <c r="B8" s="19" t="s">
        <v>10</v>
      </c>
      <c r="C8" s="20" t="s">
        <v>8</v>
      </c>
      <c r="D8" s="21">
        <v>3.5</v>
      </c>
      <c r="E8" s="22">
        <v>3.5</v>
      </c>
      <c r="F8" s="23">
        <f t="shared" si="0"/>
        <v>0</v>
      </c>
    </row>
    <row r="9" s="1" customFormat="1" ht="14.25" spans="1:6">
      <c r="A9" s="19" t="s">
        <v>13</v>
      </c>
      <c r="B9" s="19" t="s">
        <v>14</v>
      </c>
      <c r="C9" s="20" t="s">
        <v>8</v>
      </c>
      <c r="D9" s="21">
        <v>3.25</v>
      </c>
      <c r="E9" s="22">
        <v>3.25</v>
      </c>
      <c r="F9" s="23">
        <f t="shared" si="0"/>
        <v>0</v>
      </c>
    </row>
    <row r="10" s="1" customFormat="1" ht="14.25" spans="1:6">
      <c r="A10" s="19" t="s">
        <v>15</v>
      </c>
      <c r="B10" s="19" t="s">
        <v>14</v>
      </c>
      <c r="C10" s="20" t="s">
        <v>8</v>
      </c>
      <c r="D10" s="21">
        <v>2.8</v>
      </c>
      <c r="E10" s="22">
        <v>2.8</v>
      </c>
      <c r="F10" s="23">
        <f t="shared" si="0"/>
        <v>0</v>
      </c>
    </row>
    <row r="11" s="2" customFormat="1" ht="14.25" spans="1:6">
      <c r="A11" s="24" t="s">
        <v>16</v>
      </c>
      <c r="B11" s="24"/>
      <c r="C11" s="25"/>
      <c r="D11" s="16">
        <f>ROUND(SUM(D12:D20)/7,2)</f>
        <v>87.57</v>
      </c>
      <c r="E11" s="26">
        <f>ROUND(SUM(E12:E20)/7,2)</f>
        <v>87.57</v>
      </c>
      <c r="F11" s="18">
        <f t="shared" si="0"/>
        <v>0</v>
      </c>
    </row>
    <row r="12" s="1" customFormat="1" ht="14.25" spans="1:6">
      <c r="A12" s="19" t="s">
        <v>17</v>
      </c>
      <c r="B12" s="19" t="s">
        <v>18</v>
      </c>
      <c r="C12" s="20" t="s">
        <v>19</v>
      </c>
      <c r="D12" s="27">
        <v>0</v>
      </c>
      <c r="E12" s="27">
        <v>0</v>
      </c>
      <c r="F12" s="23" t="s">
        <v>20</v>
      </c>
    </row>
    <row r="13" s="1" customFormat="1" ht="14.25" spans="1:6">
      <c r="A13" s="19" t="s">
        <v>21</v>
      </c>
      <c r="B13" s="19" t="s">
        <v>18</v>
      </c>
      <c r="C13" s="20" t="s">
        <v>19</v>
      </c>
      <c r="D13" s="27">
        <v>160</v>
      </c>
      <c r="E13" s="27">
        <v>160</v>
      </c>
      <c r="F13" s="23">
        <f t="shared" ref="F5:F39" si="1">E13/D13-1</f>
        <v>0</v>
      </c>
    </row>
    <row r="14" s="1" customFormat="1" ht="14.25" spans="1:6">
      <c r="A14" s="19" t="s">
        <v>22</v>
      </c>
      <c r="B14" s="19" t="s">
        <v>18</v>
      </c>
      <c r="C14" s="20" t="s">
        <v>19</v>
      </c>
      <c r="D14" s="27">
        <v>0</v>
      </c>
      <c r="E14" s="27">
        <v>0</v>
      </c>
      <c r="F14" s="23" t="s">
        <v>20</v>
      </c>
    </row>
    <row r="15" s="1" customFormat="1" ht="14.25" spans="1:6">
      <c r="A15" s="19" t="s">
        <v>23</v>
      </c>
      <c r="B15" s="19" t="s">
        <v>18</v>
      </c>
      <c r="C15" s="20" t="s">
        <v>19</v>
      </c>
      <c r="D15" s="27">
        <v>115</v>
      </c>
      <c r="E15" s="27">
        <v>115</v>
      </c>
      <c r="F15" s="23">
        <f t="shared" si="1"/>
        <v>0</v>
      </c>
    </row>
    <row r="16" s="1" customFormat="1" ht="14.25" spans="1:6">
      <c r="A16" s="19" t="s">
        <v>24</v>
      </c>
      <c r="B16" s="19" t="s">
        <v>25</v>
      </c>
      <c r="C16" s="20" t="s">
        <v>19</v>
      </c>
      <c r="D16" s="27">
        <v>71</v>
      </c>
      <c r="E16" s="27">
        <v>71</v>
      </c>
      <c r="F16" s="23">
        <f t="shared" si="1"/>
        <v>0</v>
      </c>
    </row>
    <row r="17" s="1" customFormat="1" ht="14.25" spans="1:6">
      <c r="A17" s="19" t="s">
        <v>26</v>
      </c>
      <c r="B17" s="19" t="s">
        <v>25</v>
      </c>
      <c r="C17" s="20" t="s">
        <v>19</v>
      </c>
      <c r="D17" s="27">
        <v>65</v>
      </c>
      <c r="E17" s="27">
        <v>65</v>
      </c>
      <c r="F17" s="28">
        <f t="shared" si="1"/>
        <v>0</v>
      </c>
    </row>
    <row r="18" s="1" customFormat="1" ht="14.25" spans="1:6">
      <c r="A18" s="19" t="s">
        <v>27</v>
      </c>
      <c r="B18" s="19" t="s">
        <v>28</v>
      </c>
      <c r="C18" s="20" t="s">
        <v>19</v>
      </c>
      <c r="D18" s="27">
        <v>58</v>
      </c>
      <c r="E18" s="27">
        <v>58</v>
      </c>
      <c r="F18" s="23">
        <f t="shared" si="1"/>
        <v>0</v>
      </c>
    </row>
    <row r="19" s="1" customFormat="1" ht="14.25" spans="1:6">
      <c r="A19" s="19" t="s">
        <v>29</v>
      </c>
      <c r="B19" s="19" t="s">
        <v>28</v>
      </c>
      <c r="C19" s="20" t="s">
        <v>19</v>
      </c>
      <c r="D19" s="27">
        <v>74</v>
      </c>
      <c r="E19" s="27">
        <v>74</v>
      </c>
      <c r="F19" s="23">
        <f t="shared" si="1"/>
        <v>0</v>
      </c>
    </row>
    <row r="20" s="1" customFormat="1" ht="14.25" spans="1:6">
      <c r="A20" s="19" t="s">
        <v>30</v>
      </c>
      <c r="B20" s="19" t="s">
        <v>28</v>
      </c>
      <c r="C20" s="20" t="s">
        <v>19</v>
      </c>
      <c r="D20" s="27">
        <v>70</v>
      </c>
      <c r="E20" s="27">
        <v>70</v>
      </c>
      <c r="F20" s="23">
        <f t="shared" si="1"/>
        <v>0</v>
      </c>
    </row>
    <row r="21" s="2" customFormat="1" ht="14.25" spans="1:6">
      <c r="A21" s="24" t="s">
        <v>31</v>
      </c>
      <c r="B21" s="24"/>
      <c r="C21" s="24"/>
      <c r="D21" s="29">
        <f>ROUND(SUM(D22:D29)/8,2)</f>
        <v>35.88</v>
      </c>
      <c r="E21" s="30">
        <f>ROUND(SUM(E22:E29)/8,2)</f>
        <v>35.81</v>
      </c>
      <c r="F21" s="31">
        <f t="shared" si="1"/>
        <v>-0.00195094760312153</v>
      </c>
    </row>
    <row r="22" s="1" customFormat="1" ht="14.25" spans="1:6">
      <c r="A22" s="19" t="s">
        <v>32</v>
      </c>
      <c r="B22" s="19" t="s">
        <v>33</v>
      </c>
      <c r="C22" s="19" t="s">
        <v>8</v>
      </c>
      <c r="D22" s="22">
        <v>32.5</v>
      </c>
      <c r="E22" s="22">
        <v>31.5</v>
      </c>
      <c r="F22" s="32">
        <f t="shared" si="1"/>
        <v>-0.0307692307692308</v>
      </c>
    </row>
    <row r="23" s="1" customFormat="1" ht="14.25" spans="1:6">
      <c r="A23" s="19" t="s">
        <v>34</v>
      </c>
      <c r="B23" s="19" t="s">
        <v>33</v>
      </c>
      <c r="C23" s="19" t="s">
        <v>8</v>
      </c>
      <c r="D23" s="22">
        <v>20</v>
      </c>
      <c r="E23" s="22">
        <v>20</v>
      </c>
      <c r="F23" s="23">
        <f t="shared" si="1"/>
        <v>0</v>
      </c>
    </row>
    <row r="24" s="1" customFormat="1" ht="14.25" spans="1:6">
      <c r="A24" s="19" t="s">
        <v>35</v>
      </c>
      <c r="B24" s="19" t="s">
        <v>33</v>
      </c>
      <c r="C24" s="19" t="s">
        <v>8</v>
      </c>
      <c r="D24" s="22">
        <v>17</v>
      </c>
      <c r="E24" s="22">
        <v>17.5</v>
      </c>
      <c r="F24" s="33">
        <f t="shared" si="1"/>
        <v>0.0294117647058822</v>
      </c>
    </row>
    <row r="25" s="1" customFormat="1" ht="14.25" spans="1:6">
      <c r="A25" s="19" t="s">
        <v>36</v>
      </c>
      <c r="B25" s="19" t="s">
        <v>33</v>
      </c>
      <c r="C25" s="19" t="s">
        <v>8</v>
      </c>
      <c r="D25" s="22">
        <v>16.5</v>
      </c>
      <c r="E25" s="22">
        <v>16.5</v>
      </c>
      <c r="F25" s="23">
        <f t="shared" si="1"/>
        <v>0</v>
      </c>
    </row>
    <row r="26" s="1" customFormat="1" ht="14.25" spans="1:6">
      <c r="A26" s="19" t="s">
        <v>37</v>
      </c>
      <c r="B26" s="19" t="s">
        <v>33</v>
      </c>
      <c r="C26" s="19" t="s">
        <v>8</v>
      </c>
      <c r="D26" s="22">
        <v>55.5</v>
      </c>
      <c r="E26" s="22">
        <v>55.5</v>
      </c>
      <c r="F26" s="23">
        <f t="shared" si="1"/>
        <v>0</v>
      </c>
    </row>
    <row r="27" s="1" customFormat="1" ht="14.25" spans="1:6">
      <c r="A27" s="19" t="s">
        <v>38</v>
      </c>
      <c r="B27" s="19" t="s">
        <v>33</v>
      </c>
      <c r="C27" s="19" t="s">
        <v>8</v>
      </c>
      <c r="D27" s="22">
        <v>56</v>
      </c>
      <c r="E27" s="22">
        <v>56</v>
      </c>
      <c r="F27" s="23">
        <f t="shared" si="1"/>
        <v>0</v>
      </c>
    </row>
    <row r="28" s="1" customFormat="1" ht="14.25" spans="1:6">
      <c r="A28" s="19" t="s">
        <v>39</v>
      </c>
      <c r="B28" s="19" t="s">
        <v>33</v>
      </c>
      <c r="C28" s="19" t="s">
        <v>8</v>
      </c>
      <c r="D28" s="22">
        <v>40.5</v>
      </c>
      <c r="E28" s="22">
        <v>40.5</v>
      </c>
      <c r="F28" s="23">
        <f t="shared" si="1"/>
        <v>0</v>
      </c>
    </row>
    <row r="29" s="1" customFormat="1" ht="14.25" spans="1:6">
      <c r="A29" s="19" t="s">
        <v>40</v>
      </c>
      <c r="B29" s="19" t="s">
        <v>33</v>
      </c>
      <c r="C29" s="19" t="s">
        <v>8</v>
      </c>
      <c r="D29" s="22">
        <v>49</v>
      </c>
      <c r="E29" s="22">
        <v>49</v>
      </c>
      <c r="F29" s="23">
        <f t="shared" si="1"/>
        <v>0</v>
      </c>
    </row>
    <row r="30" s="2" customFormat="1" ht="14.25" spans="1:6">
      <c r="A30" s="24" t="s">
        <v>41</v>
      </c>
      <c r="B30" s="24"/>
      <c r="C30" s="24"/>
      <c r="D30" s="34">
        <f>ROUND(SUM(D31:D36)/6,2)</f>
        <v>10.49</v>
      </c>
      <c r="E30" s="35">
        <f>ROUND(SUM(E31:E36)/6,2)</f>
        <v>10.5</v>
      </c>
      <c r="F30" s="36">
        <f t="shared" si="1"/>
        <v>0.000953288846520461</v>
      </c>
    </row>
    <row r="31" s="1" customFormat="1" ht="14.25" spans="1:6">
      <c r="A31" s="19" t="s">
        <v>42</v>
      </c>
      <c r="B31" s="19" t="s">
        <v>43</v>
      </c>
      <c r="C31" s="19" t="s">
        <v>8</v>
      </c>
      <c r="D31" s="27">
        <v>15.5</v>
      </c>
      <c r="E31" s="27">
        <v>15.5</v>
      </c>
      <c r="F31" s="23">
        <f t="shared" si="1"/>
        <v>0</v>
      </c>
    </row>
    <row r="32" s="1" customFormat="1" ht="14.25" spans="1:6">
      <c r="A32" s="19" t="s">
        <v>44</v>
      </c>
      <c r="B32" s="19" t="s">
        <v>33</v>
      </c>
      <c r="C32" s="19" t="s">
        <v>8</v>
      </c>
      <c r="D32" s="27">
        <v>15.5</v>
      </c>
      <c r="E32" s="27">
        <v>15</v>
      </c>
      <c r="F32" s="32">
        <f t="shared" si="1"/>
        <v>-0.032258064516129</v>
      </c>
    </row>
    <row r="33" s="1" customFormat="1" ht="14.25" spans="1:6">
      <c r="A33" s="19" t="s">
        <v>45</v>
      </c>
      <c r="B33" s="19" t="s">
        <v>46</v>
      </c>
      <c r="C33" s="19" t="s">
        <v>8</v>
      </c>
      <c r="D33" s="27">
        <v>7.4</v>
      </c>
      <c r="E33" s="27">
        <v>7.5</v>
      </c>
      <c r="F33" s="33">
        <f t="shared" si="1"/>
        <v>0.0135135135135134</v>
      </c>
    </row>
    <row r="34" s="1" customFormat="1" ht="14.25" spans="1:6">
      <c r="A34" s="19" t="s">
        <v>47</v>
      </c>
      <c r="B34" s="19" t="s">
        <v>46</v>
      </c>
      <c r="C34" s="19" t="s">
        <v>8</v>
      </c>
      <c r="D34" s="27">
        <v>7.8</v>
      </c>
      <c r="E34" s="27">
        <v>8</v>
      </c>
      <c r="F34" s="33">
        <f t="shared" si="1"/>
        <v>0.0256410256410258</v>
      </c>
    </row>
    <row r="35" s="1" customFormat="1" ht="14.25" spans="1:6">
      <c r="A35" s="19" t="s">
        <v>48</v>
      </c>
      <c r="B35" s="19" t="s">
        <v>49</v>
      </c>
      <c r="C35" s="19" t="s">
        <v>8</v>
      </c>
      <c r="D35" s="27">
        <v>8.75</v>
      </c>
      <c r="E35" s="27">
        <v>8.75</v>
      </c>
      <c r="F35" s="23">
        <f t="shared" si="1"/>
        <v>0</v>
      </c>
    </row>
    <row r="36" s="1" customFormat="1" ht="14.25" spans="1:6">
      <c r="A36" s="19" t="s">
        <v>50</v>
      </c>
      <c r="B36" s="19" t="s">
        <v>46</v>
      </c>
      <c r="C36" s="19" t="s">
        <v>8</v>
      </c>
      <c r="D36" s="27">
        <v>8</v>
      </c>
      <c r="E36" s="27">
        <v>8.25</v>
      </c>
      <c r="F36" s="33">
        <f t="shared" si="1"/>
        <v>0.03125</v>
      </c>
    </row>
    <row r="37" s="2" customFormat="1" ht="14.25" spans="1:6">
      <c r="A37" s="24" t="s">
        <v>51</v>
      </c>
      <c r="B37" s="24"/>
      <c r="C37" s="24"/>
      <c r="D37" s="34">
        <f>ROUND(AVERAGE(D38:D69),2)</f>
        <v>4.43</v>
      </c>
      <c r="E37" s="30">
        <f>ROUND(AVERAGE(E38:E69),2)</f>
        <v>4.28</v>
      </c>
      <c r="F37" s="37">
        <f t="shared" si="1"/>
        <v>-0.0338600451467267</v>
      </c>
    </row>
    <row r="38" s="1" customFormat="1" ht="14.25" spans="1:6">
      <c r="A38" s="19" t="s">
        <v>52</v>
      </c>
      <c r="B38" s="19" t="s">
        <v>53</v>
      </c>
      <c r="C38" s="19" t="s">
        <v>8</v>
      </c>
      <c r="D38" s="22">
        <v>4.25</v>
      </c>
      <c r="E38" s="22">
        <v>4.5</v>
      </c>
      <c r="F38" s="33">
        <f t="shared" si="1"/>
        <v>0.0588235294117647</v>
      </c>
    </row>
    <row r="39" s="1" customFormat="1" ht="14.25" spans="1:6">
      <c r="A39" s="19" t="s">
        <v>54</v>
      </c>
      <c r="B39" s="19" t="s">
        <v>53</v>
      </c>
      <c r="C39" s="19" t="s">
        <v>8</v>
      </c>
      <c r="D39" s="22">
        <v>4.5</v>
      </c>
      <c r="E39" s="22">
        <v>4.75</v>
      </c>
      <c r="F39" s="38">
        <f t="shared" si="1"/>
        <v>0.0555555555555556</v>
      </c>
    </row>
    <row r="40" s="1" customFormat="1" ht="14.25" spans="1:6">
      <c r="A40" s="19" t="s">
        <v>55</v>
      </c>
      <c r="B40" s="19" t="s">
        <v>53</v>
      </c>
      <c r="C40" s="19" t="s">
        <v>8</v>
      </c>
      <c r="D40" s="22">
        <v>3.5</v>
      </c>
      <c r="E40" s="22">
        <v>3</v>
      </c>
      <c r="F40" s="32">
        <f t="shared" ref="F39:F70" si="2">E40/D40-1</f>
        <v>-0.142857142857143</v>
      </c>
    </row>
    <row r="41" s="1" customFormat="1" ht="14.25" spans="1:6">
      <c r="A41" s="19" t="s">
        <v>56</v>
      </c>
      <c r="B41" s="19" t="s">
        <v>53</v>
      </c>
      <c r="C41" s="19" t="s">
        <v>8</v>
      </c>
      <c r="D41" s="22">
        <v>5.5</v>
      </c>
      <c r="E41" s="22">
        <v>4.5</v>
      </c>
      <c r="F41" s="32">
        <f t="shared" si="2"/>
        <v>-0.181818181818182</v>
      </c>
    </row>
    <row r="42" s="1" customFormat="1" ht="14.25" spans="1:6">
      <c r="A42" s="19" t="s">
        <v>57</v>
      </c>
      <c r="B42" s="19" t="s">
        <v>53</v>
      </c>
      <c r="C42" s="19" t="s">
        <v>8</v>
      </c>
      <c r="D42" s="22">
        <v>3.75</v>
      </c>
      <c r="E42" s="22">
        <v>3</v>
      </c>
      <c r="F42" s="32">
        <f t="shared" si="2"/>
        <v>-0.2</v>
      </c>
    </row>
    <row r="43" s="1" customFormat="1" ht="14.25" spans="1:6">
      <c r="A43" s="19" t="s">
        <v>58</v>
      </c>
      <c r="B43" s="19" t="s">
        <v>53</v>
      </c>
      <c r="C43" s="19" t="s">
        <v>8</v>
      </c>
      <c r="D43" s="22">
        <v>4.75</v>
      </c>
      <c r="E43" s="22">
        <v>4</v>
      </c>
      <c r="F43" s="32">
        <f t="shared" si="2"/>
        <v>-0.157894736842105</v>
      </c>
    </row>
    <row r="44" s="1" customFormat="1" ht="14.25" spans="1:6">
      <c r="A44" s="19" t="s">
        <v>59</v>
      </c>
      <c r="B44" s="19" t="s">
        <v>53</v>
      </c>
      <c r="C44" s="19" t="s">
        <v>8</v>
      </c>
      <c r="D44" s="22">
        <v>4.75</v>
      </c>
      <c r="E44" s="22">
        <v>3.75</v>
      </c>
      <c r="F44" s="32">
        <f t="shared" si="2"/>
        <v>-0.210526315789474</v>
      </c>
    </row>
    <row r="45" s="1" customFormat="1" ht="14.25" spans="1:6">
      <c r="A45" s="19" t="s">
        <v>60</v>
      </c>
      <c r="B45" s="19" t="s">
        <v>53</v>
      </c>
      <c r="C45" s="19" t="s">
        <v>8</v>
      </c>
      <c r="D45" s="22">
        <v>3.25</v>
      </c>
      <c r="E45" s="22">
        <v>3</v>
      </c>
      <c r="F45" s="32">
        <f t="shared" si="2"/>
        <v>-0.0769230769230769</v>
      </c>
    </row>
    <row r="46" s="1" customFormat="1" ht="14.25" spans="1:6">
      <c r="A46" s="19" t="s">
        <v>61</v>
      </c>
      <c r="B46" s="19" t="s">
        <v>53</v>
      </c>
      <c r="C46" s="19" t="s">
        <v>8</v>
      </c>
      <c r="D46" s="22">
        <v>2.75</v>
      </c>
      <c r="E46" s="22">
        <v>2.75</v>
      </c>
      <c r="F46" s="23">
        <f t="shared" si="2"/>
        <v>0</v>
      </c>
    </row>
    <row r="47" s="1" customFormat="1" ht="14.25" spans="1:6">
      <c r="A47" s="19" t="s">
        <v>62</v>
      </c>
      <c r="B47" s="19" t="s">
        <v>53</v>
      </c>
      <c r="C47" s="19" t="s">
        <v>8</v>
      </c>
      <c r="D47" s="22">
        <v>4</v>
      </c>
      <c r="E47" s="22">
        <v>4</v>
      </c>
      <c r="F47" s="23">
        <f t="shared" si="2"/>
        <v>0</v>
      </c>
    </row>
    <row r="48" s="1" customFormat="1" ht="14.25" spans="1:6">
      <c r="A48" s="19" t="s">
        <v>63</v>
      </c>
      <c r="B48" s="19" t="s">
        <v>53</v>
      </c>
      <c r="C48" s="19" t="s">
        <v>8</v>
      </c>
      <c r="D48" s="22">
        <v>4.5</v>
      </c>
      <c r="E48" s="22">
        <v>4.5</v>
      </c>
      <c r="F48" s="23">
        <f t="shared" si="2"/>
        <v>0</v>
      </c>
    </row>
    <row r="49" s="1" customFormat="1" ht="14.25" spans="1:6">
      <c r="A49" s="19" t="s">
        <v>64</v>
      </c>
      <c r="B49" s="19" t="s">
        <v>53</v>
      </c>
      <c r="C49" s="19" t="s">
        <v>8</v>
      </c>
      <c r="D49" s="22">
        <v>4.5</v>
      </c>
      <c r="E49" s="22">
        <v>4.75</v>
      </c>
      <c r="F49" s="33">
        <f t="shared" si="2"/>
        <v>0.0555555555555556</v>
      </c>
    </row>
    <row r="50" s="1" customFormat="1" ht="14.25" spans="1:6">
      <c r="A50" s="19" t="s">
        <v>65</v>
      </c>
      <c r="B50" s="19" t="s">
        <v>53</v>
      </c>
      <c r="C50" s="19" t="s">
        <v>8</v>
      </c>
      <c r="D50" s="22">
        <v>4.75</v>
      </c>
      <c r="E50" s="22">
        <v>5</v>
      </c>
      <c r="F50" s="33">
        <f t="shared" si="2"/>
        <v>0.0526315789473684</v>
      </c>
    </row>
    <row r="51" s="1" customFormat="1" ht="14.25" spans="1:6">
      <c r="A51" s="19" t="s">
        <v>66</v>
      </c>
      <c r="B51" s="19" t="s">
        <v>53</v>
      </c>
      <c r="C51" s="19" t="s">
        <v>8</v>
      </c>
      <c r="D51" s="22">
        <v>2.65</v>
      </c>
      <c r="E51" s="22">
        <v>2.65</v>
      </c>
      <c r="F51" s="23">
        <f t="shared" si="2"/>
        <v>0</v>
      </c>
    </row>
    <row r="52" s="1" customFormat="1" ht="14.25" spans="1:6">
      <c r="A52" s="19" t="s">
        <v>67</v>
      </c>
      <c r="B52" s="19" t="s">
        <v>53</v>
      </c>
      <c r="C52" s="19" t="s">
        <v>8</v>
      </c>
      <c r="D52" s="22">
        <v>4</v>
      </c>
      <c r="E52" s="22">
        <v>4</v>
      </c>
      <c r="F52" s="23">
        <f t="shared" si="2"/>
        <v>0</v>
      </c>
    </row>
    <row r="53" s="1" customFormat="1" ht="14.25" spans="1:6">
      <c r="A53" s="19" t="s">
        <v>68</v>
      </c>
      <c r="B53" s="19" t="s">
        <v>53</v>
      </c>
      <c r="C53" s="19" t="s">
        <v>8</v>
      </c>
      <c r="D53" s="22">
        <v>4.75</v>
      </c>
      <c r="E53" s="22">
        <v>5.25</v>
      </c>
      <c r="F53" s="33">
        <f t="shared" si="2"/>
        <v>0.105263157894737</v>
      </c>
    </row>
    <row r="54" s="1" customFormat="1" ht="14.25" spans="1:6">
      <c r="A54" s="19" t="s">
        <v>69</v>
      </c>
      <c r="B54" s="19" t="s">
        <v>53</v>
      </c>
      <c r="C54" s="19" t="s">
        <v>8</v>
      </c>
      <c r="D54" s="22">
        <v>2.35</v>
      </c>
      <c r="E54" s="22">
        <v>2.35</v>
      </c>
      <c r="F54" s="23">
        <f t="shared" si="2"/>
        <v>0</v>
      </c>
    </row>
    <row r="55" s="1" customFormat="1" ht="14.25" spans="1:6">
      <c r="A55" s="19" t="s">
        <v>70</v>
      </c>
      <c r="B55" s="19" t="s">
        <v>53</v>
      </c>
      <c r="C55" s="19" t="s">
        <v>8</v>
      </c>
      <c r="D55" s="22">
        <v>2.75</v>
      </c>
      <c r="E55" s="22">
        <v>2.5</v>
      </c>
      <c r="F55" s="32">
        <f t="shared" si="2"/>
        <v>-0.0909090909090909</v>
      </c>
    </row>
    <row r="56" s="1" customFormat="1" ht="14.25" spans="1:6">
      <c r="A56" s="19" t="s">
        <v>71</v>
      </c>
      <c r="B56" s="19" t="s">
        <v>53</v>
      </c>
      <c r="C56" s="19" t="s">
        <v>8</v>
      </c>
      <c r="D56" s="22">
        <v>3.5</v>
      </c>
      <c r="E56" s="22">
        <v>3.5</v>
      </c>
      <c r="F56" s="23">
        <f t="shared" si="2"/>
        <v>0</v>
      </c>
    </row>
    <row r="57" s="1" customFormat="1" ht="14.25" spans="1:6">
      <c r="A57" s="19" t="s">
        <v>72</v>
      </c>
      <c r="B57" s="19" t="s">
        <v>53</v>
      </c>
      <c r="C57" s="19" t="s">
        <v>8</v>
      </c>
      <c r="D57" s="22">
        <v>5.25</v>
      </c>
      <c r="E57" s="22">
        <v>4</v>
      </c>
      <c r="F57" s="32">
        <f t="shared" si="2"/>
        <v>-0.238095238095238</v>
      </c>
    </row>
    <row r="58" s="1" customFormat="1" ht="14.25" spans="1:6">
      <c r="A58" s="19" t="s">
        <v>73</v>
      </c>
      <c r="B58" s="19" t="s">
        <v>53</v>
      </c>
      <c r="C58" s="19" t="s">
        <v>8</v>
      </c>
      <c r="D58" s="22">
        <v>5.5</v>
      </c>
      <c r="E58" s="22">
        <v>5.75</v>
      </c>
      <c r="F58" s="33">
        <f t="shared" si="2"/>
        <v>0.0454545454545454</v>
      </c>
    </row>
    <row r="59" s="1" customFormat="1" ht="14.25" spans="1:6">
      <c r="A59" s="19" t="s">
        <v>74</v>
      </c>
      <c r="B59" s="19" t="s">
        <v>53</v>
      </c>
      <c r="C59" s="19" t="s">
        <v>8</v>
      </c>
      <c r="D59" s="22">
        <v>6.25</v>
      </c>
      <c r="E59" s="22">
        <v>6.25</v>
      </c>
      <c r="F59" s="23">
        <f t="shared" si="2"/>
        <v>0</v>
      </c>
    </row>
    <row r="60" s="1" customFormat="1" ht="14.25" spans="1:6">
      <c r="A60" s="19" t="s">
        <v>75</v>
      </c>
      <c r="B60" s="19" t="s">
        <v>53</v>
      </c>
      <c r="C60" s="19" t="s">
        <v>8</v>
      </c>
      <c r="D60" s="22">
        <v>6</v>
      </c>
      <c r="E60" s="22">
        <v>6</v>
      </c>
      <c r="F60" s="23">
        <f t="shared" si="2"/>
        <v>0</v>
      </c>
    </row>
    <row r="61" s="1" customFormat="1" ht="14.25" spans="1:6">
      <c r="A61" s="19" t="s">
        <v>76</v>
      </c>
      <c r="B61" s="19" t="s">
        <v>53</v>
      </c>
      <c r="C61" s="19" t="s">
        <v>8</v>
      </c>
      <c r="D61" s="22">
        <v>7.25</v>
      </c>
      <c r="E61" s="22">
        <v>6.75</v>
      </c>
      <c r="F61" s="32">
        <f t="shared" si="2"/>
        <v>-0.0689655172413793</v>
      </c>
    </row>
    <row r="62" s="1" customFormat="1" ht="14.25" spans="1:6">
      <c r="A62" s="19" t="s">
        <v>77</v>
      </c>
      <c r="B62" s="19" t="s">
        <v>53</v>
      </c>
      <c r="C62" s="19" t="s">
        <v>8</v>
      </c>
      <c r="D62" s="22">
        <v>3.25</v>
      </c>
      <c r="E62" s="22">
        <v>3.25</v>
      </c>
      <c r="F62" s="23">
        <f t="shared" si="2"/>
        <v>0</v>
      </c>
    </row>
    <row r="63" s="1" customFormat="1" ht="14.25" spans="1:6">
      <c r="A63" s="19" t="s">
        <v>78</v>
      </c>
      <c r="B63" s="19" t="s">
        <v>53</v>
      </c>
      <c r="C63" s="19" t="s">
        <v>8</v>
      </c>
      <c r="D63" s="22">
        <v>6.5</v>
      </c>
      <c r="E63" s="22">
        <v>6.5</v>
      </c>
      <c r="F63" s="23">
        <f t="shared" si="2"/>
        <v>0</v>
      </c>
    </row>
    <row r="64" s="1" customFormat="1" ht="14.25" spans="1:6">
      <c r="A64" s="19" t="s">
        <v>79</v>
      </c>
      <c r="B64" s="19" t="s">
        <v>53</v>
      </c>
      <c r="C64" s="19" t="s">
        <v>8</v>
      </c>
      <c r="D64" s="22">
        <v>3.25</v>
      </c>
      <c r="E64" s="22">
        <v>2.9</v>
      </c>
      <c r="F64" s="32">
        <f t="shared" si="2"/>
        <v>-0.107692307692308</v>
      </c>
    </row>
    <row r="65" s="1" customFormat="1" ht="14.25" spans="1:6">
      <c r="A65" s="19" t="s">
        <v>80</v>
      </c>
      <c r="B65" s="19" t="s">
        <v>53</v>
      </c>
      <c r="C65" s="19" t="s">
        <v>8</v>
      </c>
      <c r="D65" s="22">
        <v>2.65</v>
      </c>
      <c r="E65" s="22">
        <v>2.65</v>
      </c>
      <c r="F65" s="23">
        <f t="shared" si="2"/>
        <v>0</v>
      </c>
    </row>
    <row r="66" s="1" customFormat="1" ht="14.25" spans="1:6">
      <c r="A66" s="19" t="s">
        <v>81</v>
      </c>
      <c r="B66" s="19" t="s">
        <v>53</v>
      </c>
      <c r="C66" s="19" t="s">
        <v>8</v>
      </c>
      <c r="D66" s="22">
        <v>2.4</v>
      </c>
      <c r="E66" s="22">
        <v>2.4</v>
      </c>
      <c r="F66" s="23">
        <f t="shared" si="2"/>
        <v>0</v>
      </c>
    </row>
    <row r="67" s="1" customFormat="1" ht="14.25" spans="1:6">
      <c r="A67" s="19" t="s">
        <v>82</v>
      </c>
      <c r="B67" s="19" t="s">
        <v>53</v>
      </c>
      <c r="C67" s="19" t="s">
        <v>8</v>
      </c>
      <c r="D67" s="22">
        <v>4.75</v>
      </c>
      <c r="E67" s="22">
        <v>4.75</v>
      </c>
      <c r="F67" s="23">
        <f t="shared" si="2"/>
        <v>0</v>
      </c>
    </row>
    <row r="68" s="1" customFormat="1" ht="14.25" spans="1:6">
      <c r="A68" s="19" t="s">
        <v>83</v>
      </c>
      <c r="B68" s="19" t="s">
        <v>53</v>
      </c>
      <c r="C68" s="19" t="s">
        <v>8</v>
      </c>
      <c r="D68" s="39">
        <v>6</v>
      </c>
      <c r="E68" s="39">
        <v>6</v>
      </c>
      <c r="F68" s="23">
        <f t="shared" si="2"/>
        <v>0</v>
      </c>
    </row>
    <row r="69" s="1" customFormat="1" ht="14.25" spans="1:6">
      <c r="A69" s="19" t="s">
        <v>84</v>
      </c>
      <c r="B69" s="19" t="s">
        <v>53</v>
      </c>
      <c r="C69" s="19" t="s">
        <v>8</v>
      </c>
      <c r="D69" s="27">
        <v>8</v>
      </c>
      <c r="E69" s="27">
        <v>8</v>
      </c>
      <c r="F69" s="23">
        <f t="shared" si="2"/>
        <v>0</v>
      </c>
    </row>
    <row r="70" s="2" customFormat="1" ht="14.25" spans="1:6">
      <c r="A70" s="24" t="s">
        <v>85</v>
      </c>
      <c r="B70" s="24"/>
      <c r="C70" s="24"/>
      <c r="D70" s="40">
        <f>ROUND(AVERAGE(D71:D76),2)</f>
        <v>6.69</v>
      </c>
      <c r="E70" s="41">
        <f>ROUND(AVERAGE(E71:E76),2)</f>
        <v>6.61</v>
      </c>
      <c r="F70" s="31">
        <f t="shared" si="2"/>
        <v>-0.0119581464872944</v>
      </c>
    </row>
    <row r="71" s="2" customFormat="1" ht="14.25" spans="1:6">
      <c r="A71" s="19" t="s">
        <v>86</v>
      </c>
      <c r="B71" s="19" t="s">
        <v>87</v>
      </c>
      <c r="C71" s="19" t="s">
        <v>8</v>
      </c>
      <c r="D71" s="22">
        <v>6</v>
      </c>
      <c r="E71" s="22">
        <v>6.25</v>
      </c>
      <c r="F71" s="33">
        <f t="shared" ref="F71:F77" si="3">E71/D71-1</f>
        <v>0.0416666666666667</v>
      </c>
    </row>
    <row r="72" s="2" customFormat="1" ht="14.25" spans="1:6">
      <c r="A72" s="19" t="s">
        <v>88</v>
      </c>
      <c r="B72" s="19" t="s">
        <v>87</v>
      </c>
      <c r="C72" s="19" t="s">
        <v>8</v>
      </c>
      <c r="D72" s="22">
        <v>7.5</v>
      </c>
      <c r="E72" s="22">
        <v>7.25</v>
      </c>
      <c r="F72" s="32">
        <f t="shared" si="3"/>
        <v>-0.0333333333333333</v>
      </c>
    </row>
    <row r="73" s="2" customFormat="1" ht="14.25" spans="1:6">
      <c r="A73" s="19" t="s">
        <v>89</v>
      </c>
      <c r="B73" s="19" t="s">
        <v>87</v>
      </c>
      <c r="C73" s="19" t="s">
        <v>8</v>
      </c>
      <c r="D73" s="22">
        <v>3.4</v>
      </c>
      <c r="E73" s="22">
        <v>3.4</v>
      </c>
      <c r="F73" s="23">
        <f t="shared" si="3"/>
        <v>0</v>
      </c>
    </row>
    <row r="74" s="2" customFormat="1" ht="14.25" spans="1:6">
      <c r="A74" s="19" t="s">
        <v>90</v>
      </c>
      <c r="B74" s="19" t="s">
        <v>87</v>
      </c>
      <c r="C74" s="19" t="s">
        <v>8</v>
      </c>
      <c r="D74" s="22">
        <v>13</v>
      </c>
      <c r="E74" s="22">
        <v>13</v>
      </c>
      <c r="F74" s="23">
        <f t="shared" si="3"/>
        <v>0</v>
      </c>
    </row>
    <row r="75" s="2" customFormat="1" ht="14.25" spans="1:6">
      <c r="A75" s="19" t="s">
        <v>91</v>
      </c>
      <c r="B75" s="19" t="s">
        <v>87</v>
      </c>
      <c r="C75" s="19" t="s">
        <v>8</v>
      </c>
      <c r="D75" s="22">
        <v>5.75</v>
      </c>
      <c r="E75" s="22">
        <v>5.75</v>
      </c>
      <c r="F75" s="23">
        <f t="shared" si="3"/>
        <v>0</v>
      </c>
    </row>
    <row r="76" s="2" customFormat="1" ht="14.25" spans="1:6">
      <c r="A76" s="19" t="s">
        <v>92</v>
      </c>
      <c r="B76" s="19" t="s">
        <v>93</v>
      </c>
      <c r="C76" s="19" t="s">
        <v>8</v>
      </c>
      <c r="D76" s="22">
        <v>4.5</v>
      </c>
      <c r="E76" s="22">
        <v>4</v>
      </c>
      <c r="F76" s="32">
        <f t="shared" si="3"/>
        <v>-0.111111111111111</v>
      </c>
    </row>
    <row r="77" s="2" customFormat="1" ht="14.25" spans="1:6">
      <c r="A77" s="24" t="s">
        <v>94</v>
      </c>
      <c r="B77" s="24"/>
      <c r="C77" s="24"/>
      <c r="D77" s="29">
        <f>ROUND(AVERAGE(D78:D88),2)</f>
        <v>13.39</v>
      </c>
      <c r="E77" s="35">
        <f>ROUND(AVERAGE(E78:E88),2)</f>
        <v>13.68</v>
      </c>
      <c r="F77" s="36">
        <f t="shared" si="3"/>
        <v>0.0216579536967887</v>
      </c>
    </row>
    <row r="78" s="1" customFormat="1" ht="14.25" spans="1:6">
      <c r="A78" s="19" t="s">
        <v>95</v>
      </c>
      <c r="B78" s="19" t="s">
        <v>96</v>
      </c>
      <c r="C78" s="19" t="s">
        <v>8</v>
      </c>
      <c r="D78" s="27">
        <v>25</v>
      </c>
      <c r="E78" s="27">
        <v>25</v>
      </c>
      <c r="F78" s="23">
        <f t="shared" ref="F78:F88" si="4">E78/D78-1</f>
        <v>0</v>
      </c>
    </row>
    <row r="79" s="1" customFormat="1" ht="14.25" spans="1:6">
      <c r="A79" s="19" t="s">
        <v>97</v>
      </c>
      <c r="B79" s="19" t="s">
        <v>98</v>
      </c>
      <c r="C79" s="19" t="s">
        <v>8</v>
      </c>
      <c r="D79" s="27">
        <v>21.5</v>
      </c>
      <c r="E79" s="27">
        <v>21.5</v>
      </c>
      <c r="F79" s="23">
        <f t="shared" si="4"/>
        <v>0</v>
      </c>
    </row>
    <row r="80" s="1" customFormat="1" ht="14.25" spans="1:6">
      <c r="A80" s="19" t="s">
        <v>99</v>
      </c>
      <c r="B80" s="19" t="s">
        <v>100</v>
      </c>
      <c r="C80" s="19" t="s">
        <v>8</v>
      </c>
      <c r="D80" s="27">
        <v>10.75</v>
      </c>
      <c r="E80" s="27">
        <v>10.75</v>
      </c>
      <c r="F80" s="23">
        <f t="shared" si="4"/>
        <v>0</v>
      </c>
    </row>
    <row r="81" s="1" customFormat="1" ht="14.25" spans="1:6">
      <c r="A81" s="19" t="s">
        <v>101</v>
      </c>
      <c r="B81" s="19" t="s">
        <v>102</v>
      </c>
      <c r="C81" s="19" t="s">
        <v>8</v>
      </c>
      <c r="D81" s="27">
        <v>9</v>
      </c>
      <c r="E81" s="27">
        <v>9</v>
      </c>
      <c r="F81" s="23">
        <f t="shared" si="4"/>
        <v>0</v>
      </c>
    </row>
    <row r="82" s="1" customFormat="1" ht="14.25" spans="1:6">
      <c r="A82" s="19" t="s">
        <v>103</v>
      </c>
      <c r="B82" s="19" t="s">
        <v>104</v>
      </c>
      <c r="C82" s="19" t="s">
        <v>8</v>
      </c>
      <c r="D82" s="27">
        <v>9.5</v>
      </c>
      <c r="E82" s="27">
        <v>11.75</v>
      </c>
      <c r="F82" s="33">
        <f t="shared" si="4"/>
        <v>0.236842105263158</v>
      </c>
    </row>
    <row r="83" s="1" customFormat="1" ht="14.25" spans="1:6">
      <c r="A83" s="19" t="s">
        <v>105</v>
      </c>
      <c r="B83" s="19" t="s">
        <v>106</v>
      </c>
      <c r="C83" s="19" t="s">
        <v>8</v>
      </c>
      <c r="D83" s="27">
        <v>10.5</v>
      </c>
      <c r="E83" s="27">
        <v>10</v>
      </c>
      <c r="F83" s="32">
        <f t="shared" si="4"/>
        <v>-0.0476190476190477</v>
      </c>
    </row>
    <row r="84" s="1" customFormat="1" ht="14.25" spans="1:6">
      <c r="A84" s="19" t="s">
        <v>107</v>
      </c>
      <c r="B84" s="19" t="s">
        <v>108</v>
      </c>
      <c r="C84" s="19" t="s">
        <v>8</v>
      </c>
      <c r="D84" s="27">
        <v>18.5</v>
      </c>
      <c r="E84" s="27">
        <v>18.5</v>
      </c>
      <c r="F84" s="23">
        <f t="shared" si="4"/>
        <v>0</v>
      </c>
    </row>
    <row r="85" s="1" customFormat="1" ht="14.25" spans="1:6">
      <c r="A85" s="19" t="s">
        <v>109</v>
      </c>
      <c r="B85" s="19" t="s">
        <v>102</v>
      </c>
      <c r="C85" s="19" t="s">
        <v>8</v>
      </c>
      <c r="D85" s="27">
        <v>7.5</v>
      </c>
      <c r="E85" s="27">
        <v>9</v>
      </c>
      <c r="F85" s="42">
        <f t="shared" si="4"/>
        <v>0.2</v>
      </c>
    </row>
    <row r="86" s="1" customFormat="1" ht="14.25" spans="1:6">
      <c r="A86" s="19" t="s">
        <v>110</v>
      </c>
      <c r="B86" s="19" t="s">
        <v>111</v>
      </c>
      <c r="C86" s="19" t="s">
        <v>112</v>
      </c>
      <c r="D86" s="27">
        <v>0</v>
      </c>
      <c r="E86" s="27">
        <v>0</v>
      </c>
      <c r="F86" s="23" t="s">
        <v>20</v>
      </c>
    </row>
    <row r="87" s="1" customFormat="1" ht="14.25" spans="1:6">
      <c r="A87" s="19" t="s">
        <v>113</v>
      </c>
      <c r="B87" s="19" t="s">
        <v>111</v>
      </c>
      <c r="C87" s="19" t="s">
        <v>8</v>
      </c>
      <c r="D87" s="27">
        <v>35</v>
      </c>
      <c r="E87" s="27">
        <v>35</v>
      </c>
      <c r="F87" s="28">
        <f>E87/D87-1</f>
        <v>0</v>
      </c>
    </row>
    <row r="88" s="1" customFormat="1" ht="14.25" spans="1:6">
      <c r="A88" s="19" t="s">
        <v>114</v>
      </c>
      <c r="B88" s="19" t="s">
        <v>115</v>
      </c>
      <c r="C88" s="19" t="s">
        <v>8</v>
      </c>
      <c r="D88" s="27">
        <v>0</v>
      </c>
      <c r="E88" s="27">
        <v>0</v>
      </c>
      <c r="F88" s="23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2023-03-30T01:16:20Z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A231EA7FA0C34EA48B88F816FFA38AA3</vt:lpwstr>
  </property>
</Properties>
</file>