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10095" firstSheet="1" activeTab="1"/>
  </bookViews>
  <sheets>
    <sheet name="ESVHSR" sheetId="2" state="hidden" r:id="rId1"/>
    <sheet name="拨款表" sheetId="6" r:id="rId2"/>
  </sheets>
  <calcPr calcId="145621"/>
</workbook>
</file>

<file path=xl/calcChain.xml><?xml version="1.0" encoding="utf-8"?>
<calcChain xmlns="http://schemas.openxmlformats.org/spreadsheetml/2006/main">
  <c r="K10" i="6" l="1"/>
  <c r="J10" i="6"/>
  <c r="I10" i="6"/>
  <c r="H10" i="6" s="1"/>
  <c r="O9" i="6"/>
  <c r="N9" i="6"/>
  <c r="M9" i="6"/>
  <c r="L9" i="6" s="1"/>
  <c r="H9" i="6"/>
  <c r="D9" i="6"/>
  <c r="I7" i="6"/>
  <c r="F7" i="6"/>
  <c r="E7" i="6"/>
  <c r="M10" i="6" l="1"/>
  <c r="O10" i="6"/>
  <c r="N10" i="6"/>
  <c r="L10" i="6" l="1"/>
</calcChain>
</file>

<file path=xl/sharedStrings.xml><?xml version="1.0" encoding="utf-8"?>
<sst xmlns="http://schemas.openxmlformats.org/spreadsheetml/2006/main" count="30" uniqueCount="21">
  <si>
    <t>预分配
部门名称</t>
  </si>
  <si>
    <r>
      <rPr>
        <sz val="12"/>
        <rFont val="仿宋_GB2312"/>
        <charset val="134"/>
      </rPr>
      <t>预算编码</t>
    </r>
  </si>
  <si>
    <r>
      <rPr>
        <sz val="12"/>
        <rFont val="仿宋_GB2312"/>
        <charset val="134"/>
      </rPr>
      <t>预算单位名称</t>
    </r>
  </si>
  <si>
    <r>
      <rPr>
        <sz val="12"/>
        <rFont val="仿宋_GB2312"/>
        <charset val="134"/>
      </rPr>
      <t>资助学生人数（人）</t>
    </r>
  </si>
  <si>
    <r>
      <rPr>
        <sz val="12"/>
        <rFont val="仿宋_GB2312"/>
        <charset val="134"/>
      </rPr>
      <t>补助金额（元）</t>
    </r>
  </si>
  <si>
    <r>
      <rPr>
        <sz val="12"/>
        <rFont val="仿宋_GB2312"/>
        <charset val="134"/>
      </rPr>
      <t>资金分配（元）</t>
    </r>
  </si>
  <si>
    <r>
      <rPr>
        <sz val="12"/>
        <rFont val="仿宋_GB2312"/>
        <charset val="134"/>
      </rPr>
      <t>小计</t>
    </r>
  </si>
  <si>
    <r>
      <rPr>
        <sz val="12"/>
        <rFont val="仿宋_GB2312"/>
        <charset val="134"/>
      </rPr>
      <t>其中</t>
    </r>
  </si>
  <si>
    <r>
      <rPr>
        <sz val="12"/>
        <rFont val="仿宋_GB2312"/>
        <charset val="134"/>
      </rPr>
      <t>高一</t>
    </r>
  </si>
  <si>
    <r>
      <rPr>
        <sz val="12"/>
        <rFont val="仿宋_GB2312"/>
        <charset val="134"/>
      </rPr>
      <t>高二</t>
    </r>
  </si>
  <si>
    <r>
      <rPr>
        <sz val="12"/>
        <rFont val="仿宋_GB2312"/>
        <charset val="134"/>
      </rPr>
      <t>高三</t>
    </r>
  </si>
  <si>
    <r>
      <rPr>
        <sz val="12"/>
        <rFont val="仿宋_GB2312"/>
        <charset val="134"/>
      </rPr>
      <t>市财政</t>
    </r>
  </si>
  <si>
    <r>
      <rPr>
        <sz val="12"/>
        <rFont val="仿宋_GB2312"/>
        <charset val="134"/>
      </rPr>
      <t>区财政</t>
    </r>
  </si>
  <si>
    <r>
      <rPr>
        <sz val="12"/>
        <rFont val="仿宋_GB2312"/>
        <charset val="134"/>
      </rPr>
      <t>学校</t>
    </r>
  </si>
  <si>
    <t>合计</t>
  </si>
  <si>
    <t>区直属单位</t>
  </si>
  <si>
    <t>江门市新会第一
中学</t>
  </si>
  <si>
    <t>江门市新会华侨
中学</t>
  </si>
  <si>
    <r>
      <rPr>
        <sz val="12"/>
        <rFont val="仿宋_GB2312"/>
        <charset val="134"/>
      </rPr>
      <t>江门市新会李文达中学</t>
    </r>
  </si>
  <si>
    <r>
      <rPr>
        <sz val="12"/>
        <rFont val="仿宋_GB2312"/>
        <charset val="134"/>
      </rPr>
      <t>附件</t>
    </r>
    <r>
      <rPr>
        <sz val="12"/>
        <rFont val="Arial"/>
        <family val="2"/>
      </rPr>
      <t>:</t>
    </r>
    <phoneticPr fontId="9" type="noConversion"/>
  </si>
  <si>
    <t>2022-2023学年江门市普通高中困难家庭学生资助金明细表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</si>
</sst>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宋体"/>
      <charset val="134"/>
    </font>
    <font>
      <sz val="12"/>
      <name val="Arial"/>
      <family val="2"/>
    </font>
    <font>
      <b/>
      <sz val="16"/>
      <name val="仿宋_GB2312"/>
      <charset val="134"/>
    </font>
    <font>
      <b/>
      <sz val="16"/>
      <name val="Arial"/>
      <family val="2"/>
    </font>
    <font>
      <sz val="12"/>
      <name val="仿宋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</cellStyleXfs>
  <cellXfs count="29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" xfId="14" applyFont="1" applyBorder="1" applyAlignment="1">
      <alignment horizontal="center" vertical="center" wrapText="1"/>
    </xf>
    <xf numFmtId="0" fontId="4" fillId="0" borderId="3" xfId="14" applyFont="1" applyBorder="1" applyAlignment="1">
      <alignment horizontal="center" vertical="center" wrapText="1"/>
    </xf>
    <xf numFmtId="0" fontId="1" fillId="0" borderId="2" xfId="14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 wrapText="1"/>
    </xf>
  </cellXfs>
  <cellStyles count="15">
    <cellStyle name="_ET_STYLE_NoName_00_" xfId="2"/>
    <cellStyle name="常规" xfId="0" builtinId="0"/>
    <cellStyle name="常规 2" xfId="7"/>
    <cellStyle name="常规 2 2" xfId="5"/>
    <cellStyle name="常规 2 2 10" xfId="8"/>
    <cellStyle name="常规 2 3" xfId="6"/>
    <cellStyle name="常规 3" xfId="9"/>
    <cellStyle name="常规 4" xfId="10"/>
    <cellStyle name="常规 5" xfId="11"/>
    <cellStyle name="常规 6" xfId="1"/>
    <cellStyle name="常规 6 2" xfId="3"/>
    <cellStyle name="常规 7" xfId="12"/>
    <cellStyle name="常规 9" xfId="4"/>
    <cellStyle name="常规 9 2" xfId="13"/>
    <cellStyle name="常规_Sheet5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Formulas="1" workbookViewId="0">
      <selection activeCell="A7" sqref="A7"/>
    </sheetView>
  </sheetViews>
  <sheetFormatPr defaultColWidth="8" defaultRowHeight="14.25" x14ac:dyDescent="0.15"/>
  <sheetData/>
  <phoneticPr fontId="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activeCell="H14" sqref="H14"/>
    </sheetView>
  </sheetViews>
  <sheetFormatPr defaultColWidth="9" defaultRowHeight="32.25" customHeight="1" x14ac:dyDescent="0.15"/>
  <cols>
    <col min="1" max="1" width="10.75" style="1" customWidth="1"/>
    <col min="2" max="2" width="9.625" style="1" customWidth="1"/>
    <col min="3" max="3" width="17.125" style="1" customWidth="1"/>
    <col min="4" max="6" width="7.75" style="1" customWidth="1"/>
    <col min="7" max="14" width="8.5" style="1" customWidth="1"/>
    <col min="15" max="16384" width="9" style="1"/>
  </cols>
  <sheetData>
    <row r="1" spans="1:15" ht="24.95" customHeight="1" x14ac:dyDescent="0.15">
      <c r="A1" s="17" t="s">
        <v>19</v>
      </c>
      <c r="B1" s="17"/>
      <c r="C1" s="17"/>
    </row>
    <row r="2" spans="1:15" ht="24.75" customHeight="1" x14ac:dyDescent="0.15">
      <c r="A2" s="18" t="s">
        <v>20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24.75" customHeight="1" x14ac:dyDescent="0.15">
      <c r="A3" s="17"/>
      <c r="B3" s="17"/>
      <c r="C3" s="17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24" customHeight="1" x14ac:dyDescent="0.15">
      <c r="A4" s="25" t="s">
        <v>0</v>
      </c>
      <c r="B4" s="27" t="s">
        <v>1</v>
      </c>
      <c r="C4" s="27" t="s">
        <v>2</v>
      </c>
      <c r="D4" s="19" t="s">
        <v>3</v>
      </c>
      <c r="E4" s="19"/>
      <c r="F4" s="19"/>
      <c r="G4" s="19"/>
      <c r="H4" s="19" t="s">
        <v>4</v>
      </c>
      <c r="I4" s="19"/>
      <c r="J4" s="19"/>
      <c r="K4" s="19"/>
      <c r="L4" s="19" t="s">
        <v>5</v>
      </c>
      <c r="M4" s="19"/>
      <c r="N4" s="19"/>
      <c r="O4" s="20"/>
    </row>
    <row r="5" spans="1:15" ht="24" customHeight="1" x14ac:dyDescent="0.15">
      <c r="A5" s="26"/>
      <c r="B5" s="28"/>
      <c r="C5" s="28"/>
      <c r="D5" s="21" t="s">
        <v>6</v>
      </c>
      <c r="E5" s="21" t="s">
        <v>7</v>
      </c>
      <c r="F5" s="21"/>
      <c r="G5" s="21"/>
      <c r="H5" s="21" t="s">
        <v>6</v>
      </c>
      <c r="I5" s="21" t="s">
        <v>7</v>
      </c>
      <c r="J5" s="21"/>
      <c r="K5" s="21"/>
      <c r="L5" s="21" t="s">
        <v>6</v>
      </c>
      <c r="M5" s="21" t="s">
        <v>7</v>
      </c>
      <c r="N5" s="21"/>
      <c r="O5" s="22"/>
    </row>
    <row r="6" spans="1:15" ht="24" customHeight="1" x14ac:dyDescent="0.15">
      <c r="A6" s="26"/>
      <c r="B6" s="28"/>
      <c r="C6" s="28"/>
      <c r="D6" s="21"/>
      <c r="E6" s="3" t="s">
        <v>8</v>
      </c>
      <c r="F6" s="3" t="s">
        <v>9</v>
      </c>
      <c r="G6" s="3" t="s">
        <v>10</v>
      </c>
      <c r="H6" s="21"/>
      <c r="I6" s="3" t="s">
        <v>8</v>
      </c>
      <c r="J6" s="3" t="s">
        <v>9</v>
      </c>
      <c r="K6" s="3" t="s">
        <v>10</v>
      </c>
      <c r="L6" s="21"/>
      <c r="M6" s="3" t="s">
        <v>11</v>
      </c>
      <c r="N6" s="3" t="s">
        <v>12</v>
      </c>
      <c r="O6" s="11" t="s">
        <v>13</v>
      </c>
    </row>
    <row r="7" spans="1:15" ht="30.95" customHeight="1" x14ac:dyDescent="0.15">
      <c r="A7" s="23" t="s">
        <v>14</v>
      </c>
      <c r="B7" s="24"/>
      <c r="C7" s="24"/>
      <c r="D7" s="3">
        <v>3</v>
      </c>
      <c r="E7" s="3">
        <f>SUM(E9:E10)</f>
        <v>0</v>
      </c>
      <c r="F7" s="3">
        <f>SUM(F9:F10)</f>
        <v>0</v>
      </c>
      <c r="G7" s="3">
        <v>3</v>
      </c>
      <c r="H7" s="3">
        <v>2100</v>
      </c>
      <c r="I7" s="3">
        <f>SUM(I9:I10)</f>
        <v>0</v>
      </c>
      <c r="J7" s="3">
        <v>0</v>
      </c>
      <c r="K7" s="3">
        <v>2100</v>
      </c>
      <c r="L7" s="3">
        <v>2100</v>
      </c>
      <c r="M7" s="3">
        <v>1050</v>
      </c>
      <c r="N7" s="3">
        <v>630</v>
      </c>
      <c r="O7" s="11">
        <v>420</v>
      </c>
    </row>
    <row r="8" spans="1:15" ht="30.95" customHeight="1" x14ac:dyDescent="0.15">
      <c r="A8" s="4" t="s">
        <v>15</v>
      </c>
      <c r="B8" s="3">
        <v>230005</v>
      </c>
      <c r="C8" s="5" t="s">
        <v>16</v>
      </c>
      <c r="D8" s="12">
        <v>1</v>
      </c>
      <c r="E8" s="12">
        <v>0</v>
      </c>
      <c r="F8" s="12">
        <v>0</v>
      </c>
      <c r="G8" s="12">
        <v>1</v>
      </c>
      <c r="H8" s="12">
        <v>700</v>
      </c>
      <c r="I8" s="12">
        <v>0</v>
      </c>
      <c r="J8" s="12">
        <v>0</v>
      </c>
      <c r="K8" s="12">
        <v>700</v>
      </c>
      <c r="L8" s="12">
        <v>700</v>
      </c>
      <c r="M8" s="12">
        <v>350</v>
      </c>
      <c r="N8" s="12">
        <v>210</v>
      </c>
      <c r="O8" s="13">
        <v>140</v>
      </c>
    </row>
    <row r="9" spans="1:15" ht="30.95" customHeight="1" x14ac:dyDescent="0.15">
      <c r="A9" s="4" t="s">
        <v>15</v>
      </c>
      <c r="B9" s="3">
        <v>230006</v>
      </c>
      <c r="C9" s="5" t="s">
        <v>17</v>
      </c>
      <c r="D9" s="3">
        <f>E9+F9+G9</f>
        <v>1</v>
      </c>
      <c r="E9" s="3">
        <v>0</v>
      </c>
      <c r="F9" s="3">
        <v>0</v>
      </c>
      <c r="G9" s="3">
        <v>1</v>
      </c>
      <c r="H9" s="3">
        <f>I9+J9+K9</f>
        <v>700</v>
      </c>
      <c r="I9" s="3">
        <v>0</v>
      </c>
      <c r="J9" s="3">
        <v>0</v>
      </c>
      <c r="K9" s="3">
        <v>700</v>
      </c>
      <c r="L9" s="3">
        <f>M9+N9+O9</f>
        <v>700</v>
      </c>
      <c r="M9" s="12">
        <f>H9*0.5</f>
        <v>350</v>
      </c>
      <c r="N9" s="12">
        <f>H9*0.3</f>
        <v>210</v>
      </c>
      <c r="O9" s="13">
        <f>H9*0.2</f>
        <v>140</v>
      </c>
    </row>
    <row r="10" spans="1:15" ht="30.95" customHeight="1" x14ac:dyDescent="0.15">
      <c r="A10" s="6" t="s">
        <v>15</v>
      </c>
      <c r="B10" s="7">
        <v>230008</v>
      </c>
      <c r="C10" s="8" t="s">
        <v>18</v>
      </c>
      <c r="D10" s="7">
        <v>1</v>
      </c>
      <c r="E10" s="7">
        <v>0</v>
      </c>
      <c r="F10" s="7">
        <v>0</v>
      </c>
      <c r="G10" s="7">
        <v>1</v>
      </c>
      <c r="H10" s="7">
        <f>I10+J10+K10</f>
        <v>700</v>
      </c>
      <c r="I10" s="7">
        <f>E10*1000</f>
        <v>0</v>
      </c>
      <c r="J10" s="7">
        <f>F10*700</f>
        <v>0</v>
      </c>
      <c r="K10" s="7">
        <f>G10*700</f>
        <v>700</v>
      </c>
      <c r="L10" s="7">
        <f>M10+N10+O10</f>
        <v>700</v>
      </c>
      <c r="M10" s="14">
        <f>H10*0.5</f>
        <v>350</v>
      </c>
      <c r="N10" s="14">
        <f>H10*0.3</f>
        <v>210</v>
      </c>
      <c r="O10" s="15">
        <f>H10*0.2</f>
        <v>140</v>
      </c>
    </row>
    <row r="11" spans="1:15" ht="20.25" customHeight="1" x14ac:dyDescent="0.15">
      <c r="C11" s="9"/>
    </row>
    <row r="12" spans="1:15" ht="32.25" customHeight="1" x14ac:dyDescent="0.15">
      <c r="C12" s="10"/>
      <c r="J12" s="16"/>
    </row>
  </sheetData>
  <mergeCells count="16">
    <mergeCell ref="E5:G5"/>
    <mergeCell ref="I5:K5"/>
    <mergeCell ref="M5:O5"/>
    <mergeCell ref="A7:C7"/>
    <mergeCell ref="A4:A6"/>
    <mergeCell ref="B4:B6"/>
    <mergeCell ref="C4:C6"/>
    <mergeCell ref="D5:D6"/>
    <mergeCell ref="H5:H6"/>
    <mergeCell ref="L5:L6"/>
    <mergeCell ref="A1:C1"/>
    <mergeCell ref="A2:O2"/>
    <mergeCell ref="A3:C3"/>
    <mergeCell ref="D4:G4"/>
    <mergeCell ref="H4:K4"/>
    <mergeCell ref="L4:O4"/>
  </mergeCells>
  <phoneticPr fontId="9" type="noConversion"/>
  <printOptions horizontalCentered="1" verticalCentered="1"/>
  <pageMargins left="0.74803149606299213" right="0.74803149606299213" top="0" bottom="0.98425196850393704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ESVHSR</vt:lpstr>
      <vt:lpstr>拨款表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余小飘</cp:lastModifiedBy>
  <cp:lastPrinted>2023-04-11T08:17:33Z</cp:lastPrinted>
  <dcterms:created xsi:type="dcterms:W3CDTF">2006-03-06T00:06:00Z</dcterms:created>
  <dcterms:modified xsi:type="dcterms:W3CDTF">2023-04-11T08:28:06Z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4732F8ADBD5E483A9C5C1A7FD738EACB</vt:lpwstr>
  </property>
</Properties>
</file>